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LTIPF" sheetId="1" r:id="rId1"/>
    <sheet name="LTMIP" sheetId="2" r:id="rId2"/>
  </sheets>
  <externalReferences>
    <externalReference r:id="rId5"/>
  </externalReferences>
  <definedNames>
    <definedName name="_xlnm.Print_Area" localSheetId="0">'LTIPF'!$A$1:$F$143</definedName>
    <definedName name="_xlnm.Print_Area" localSheetId="1">'LTMIP'!$B$1:$G$129</definedName>
    <definedName name="Z_4C0511EC_2123_47A5_A389_479803CD78C8_.wvu.PrintArea" localSheetId="1" hidden="1">'LTMIP'!$B$1:$G$127</definedName>
  </definedNames>
  <calcPr fullCalcOnLoad="1"/>
</workbook>
</file>

<file path=xl/sharedStrings.xml><?xml version="1.0" encoding="utf-8"?>
<sst xmlns="http://schemas.openxmlformats.org/spreadsheetml/2006/main" count="622" uniqueCount="361">
  <si>
    <t>Name of the Mutual Fund : L&amp;T Mutual Fund</t>
  </si>
  <si>
    <t>Name of the Scheme        : L&amp;T Monthly Income Plan (An Open-ended Income Scheme With No Assured Returns) ^</t>
  </si>
  <si>
    <t>Portfolio as on April 29, 2016</t>
  </si>
  <si>
    <t>Name of the Instrument</t>
  </si>
  <si>
    <t>Industry / Rating</t>
  </si>
  <si>
    <t>Quantity</t>
  </si>
  <si>
    <t>Market Value
 (Rs. in Lakhs)</t>
  </si>
  <si>
    <t>% to 
NAV</t>
  </si>
  <si>
    <t>ISIN</t>
  </si>
  <si>
    <t>EQUITY &amp; EQUITY RELATED INSTRUMENTS</t>
  </si>
  <si>
    <t>Listed / Awaiting listing on Stock Exchanges</t>
  </si>
  <si>
    <t>HDFC Bank Limited</t>
  </si>
  <si>
    <t>Banks</t>
  </si>
  <si>
    <t>INE040A01026</t>
  </si>
  <si>
    <t>Infosys Limited</t>
  </si>
  <si>
    <t>Software</t>
  </si>
  <si>
    <t>INE009A01021</t>
  </si>
  <si>
    <t>ITC Limited</t>
  </si>
  <si>
    <t>Consumer Non Durables</t>
  </si>
  <si>
    <t>INE154A01025</t>
  </si>
  <si>
    <t>ICICI Bank Limited</t>
  </si>
  <si>
    <t>INE090A01021</t>
  </si>
  <si>
    <t>Grasim Industries Limited</t>
  </si>
  <si>
    <t>Cement</t>
  </si>
  <si>
    <t>INE047A01013</t>
  </si>
  <si>
    <t>The Ramco Cements Limited</t>
  </si>
  <si>
    <t>INE331A01037</t>
  </si>
  <si>
    <t>Axis Bank Limited</t>
  </si>
  <si>
    <t>INE238A01034</t>
  </si>
  <si>
    <t>IndusInd Bank Limited</t>
  </si>
  <si>
    <t>INE095A01012</t>
  </si>
  <si>
    <t>Multi Commodity Exchange of India Limited</t>
  </si>
  <si>
    <t>Finance</t>
  </si>
  <si>
    <t>INE745G01035</t>
  </si>
  <si>
    <t>Shree Cements Limited</t>
  </si>
  <si>
    <t>INE070A01015</t>
  </si>
  <si>
    <t>Mahindra &amp; Mahindra Limited</t>
  </si>
  <si>
    <t>Auto</t>
  </si>
  <si>
    <t>INE101A01026</t>
  </si>
  <si>
    <t>Reliance Industries Limited</t>
  </si>
  <si>
    <t>Petroleum Products</t>
  </si>
  <si>
    <t>INE002A01018</t>
  </si>
  <si>
    <t>Power Grid Corporation of India Limited</t>
  </si>
  <si>
    <t>Power</t>
  </si>
  <si>
    <t>INE752E01010</t>
  </si>
  <si>
    <t>Sun Pharmaceuticals Industries Limited</t>
  </si>
  <si>
    <t>Pharmaceuticals</t>
  </si>
  <si>
    <t>INE044A01036</t>
  </si>
  <si>
    <t>Zee Entertainment Enterprises Limited</t>
  </si>
  <si>
    <t>Media &amp; Entertainment</t>
  </si>
  <si>
    <t>INE256A01028</t>
  </si>
  <si>
    <t>Kotak Mahindra Bank Limited</t>
  </si>
  <si>
    <t>INE237A01028</t>
  </si>
  <si>
    <t>State Bank of India</t>
  </si>
  <si>
    <t>INE062A01020</t>
  </si>
  <si>
    <t>GIC Housing Finance Limited</t>
  </si>
  <si>
    <t>INE289B01019</t>
  </si>
  <si>
    <t>Larsen &amp; Toubro Limited</t>
  </si>
  <si>
    <t>Construction Project</t>
  </si>
  <si>
    <t>INE018A01030</t>
  </si>
  <si>
    <t>Engineers India Limited</t>
  </si>
  <si>
    <t>INE510A01028</t>
  </si>
  <si>
    <t>Hindustan Unilever Limited</t>
  </si>
  <si>
    <t>INE030A01027</t>
  </si>
  <si>
    <t>UPL Limited</t>
  </si>
  <si>
    <t>Pesticides</t>
  </si>
  <si>
    <t>INE628A01036</t>
  </si>
  <si>
    <t>Asian Paints Limited</t>
  </si>
  <si>
    <t>INE021A01026</t>
  </si>
  <si>
    <t>Ahluwalia Contracts India Limited</t>
  </si>
  <si>
    <t>Construction</t>
  </si>
  <si>
    <t>INE758C01029</t>
  </si>
  <si>
    <t>Bajaj Auto Limited</t>
  </si>
  <si>
    <t>INE917I01010</t>
  </si>
  <si>
    <t>LIC Housing Finance Limited</t>
  </si>
  <si>
    <t>INE115A01026</t>
  </si>
  <si>
    <t>Divi's Laboratories Limited</t>
  </si>
  <si>
    <t>INE361B01024</t>
  </si>
  <si>
    <t>Indo Count Industries Limited</t>
  </si>
  <si>
    <t>Textiles - Cotton</t>
  </si>
  <si>
    <t>INE483B01018</t>
  </si>
  <si>
    <t>Blue Star Limited</t>
  </si>
  <si>
    <t>Consumer Durables</t>
  </si>
  <si>
    <t>INE472A01039</t>
  </si>
  <si>
    <t>ACC Limited</t>
  </si>
  <si>
    <t>INE012A01025</t>
  </si>
  <si>
    <t>Housing Development Finance Corporation Limited</t>
  </si>
  <si>
    <t>INE001A01036</t>
  </si>
  <si>
    <t>ITD Cementation India Limited</t>
  </si>
  <si>
    <t>INE686A01026</t>
  </si>
  <si>
    <t>K.P.R. Mill Limited</t>
  </si>
  <si>
    <t>Textile Products</t>
  </si>
  <si>
    <t>INE930H01015</t>
  </si>
  <si>
    <t>Persistent Systems Limited</t>
  </si>
  <si>
    <t>INE262H01013</t>
  </si>
  <si>
    <t>United Spirits Limited</t>
  </si>
  <si>
    <t>INE854D01016</t>
  </si>
  <si>
    <t>Mangalore Refinery and Petrochemicals Limited</t>
  </si>
  <si>
    <t>INE103A01014</t>
  </si>
  <si>
    <t>Balrampur Chini Mills Limited</t>
  </si>
  <si>
    <t>INE119A01028</t>
  </si>
  <si>
    <t>Tata Consultancy Services Limited</t>
  </si>
  <si>
    <t>INE467B01029</t>
  </si>
  <si>
    <t>Bharat Electronics Limited</t>
  </si>
  <si>
    <t>Industrial Capital Goods</t>
  </si>
  <si>
    <t>INE263A01016</t>
  </si>
  <si>
    <t>Hindustan Zinc Limited</t>
  </si>
  <si>
    <t>Non - Ferrous Metals</t>
  </si>
  <si>
    <t>INE267A01025</t>
  </si>
  <si>
    <t>Credit Analysis And Research Limited</t>
  </si>
  <si>
    <t>INE752H01013</t>
  </si>
  <si>
    <t>Ashok Leyland Limited</t>
  </si>
  <si>
    <t>INE208A01029</t>
  </si>
  <si>
    <t>UltraTech Cement Limited</t>
  </si>
  <si>
    <t>INE481G01011</t>
  </si>
  <si>
    <t>Eicher Motors Limited</t>
  </si>
  <si>
    <t>INE066A01013</t>
  </si>
  <si>
    <t>Maruti Suzuki India Limited</t>
  </si>
  <si>
    <t>INE585B01010</t>
  </si>
  <si>
    <t>HCL Technologies Limited</t>
  </si>
  <si>
    <t>INE860A01027</t>
  </si>
  <si>
    <t>Tata Motors Limited DVR</t>
  </si>
  <si>
    <t>IN9155A01020</t>
  </si>
  <si>
    <t>Sadbhav Engineering Limited</t>
  </si>
  <si>
    <t>INE226H01026</t>
  </si>
  <si>
    <t>Oil &amp; Natural Gas Corporation Limited</t>
  </si>
  <si>
    <t>Oil</t>
  </si>
  <si>
    <t>INE213A01029</t>
  </si>
  <si>
    <t>WABCO India Limited</t>
  </si>
  <si>
    <t>Auto Ancillaries</t>
  </si>
  <si>
    <t>INE342J01019</t>
  </si>
  <si>
    <t>Himatsingka Seide Limited</t>
  </si>
  <si>
    <t>INE049A01027</t>
  </si>
  <si>
    <t>BEML Limited</t>
  </si>
  <si>
    <t>INE258A01016</t>
  </si>
  <si>
    <t>Ashoka Buildcon Limited</t>
  </si>
  <si>
    <t>INE442H01029</t>
  </si>
  <si>
    <t>Coal India Limited</t>
  </si>
  <si>
    <t>Minerals/Mining</t>
  </si>
  <si>
    <t>INE522F01014</t>
  </si>
  <si>
    <t>Hindustan Petroleum Corporation Limited</t>
  </si>
  <si>
    <t>INE094A01015</t>
  </si>
  <si>
    <t>J.Kumar Infraprojects Limited</t>
  </si>
  <si>
    <t>INE576I01022</t>
  </si>
  <si>
    <t>Tata Elxsi Limited</t>
  </si>
  <si>
    <t>INE670A01012</t>
  </si>
  <si>
    <t>National Buildings Construction Corporation Limited</t>
  </si>
  <si>
    <t>INE095N01015</t>
  </si>
  <si>
    <t>Sanofi India Limited</t>
  </si>
  <si>
    <t>INE058A01010</t>
  </si>
  <si>
    <t>Idea Cellular Limited</t>
  </si>
  <si>
    <t>Telecom - Services</t>
  </si>
  <si>
    <t>INE669E01016</t>
  </si>
  <si>
    <t>MBL Infrastructures Limited</t>
  </si>
  <si>
    <t>INE912H01013</t>
  </si>
  <si>
    <t>Amara Raja Batteries Limited</t>
  </si>
  <si>
    <t>INE885A01032</t>
  </si>
  <si>
    <t>Total</t>
  </si>
  <si>
    <t>PREFERENCE SHARES</t>
  </si>
  <si>
    <t>INE256A04022</t>
  </si>
  <si>
    <t>DEBT INSTRUMENTS</t>
  </si>
  <si>
    <t>Fixed Rates Bonds - Corporate</t>
  </si>
  <si>
    <t>National Bank for Agriculture &amp; Rural Development **</t>
  </si>
  <si>
    <t>CRISIL AAA</t>
  </si>
  <si>
    <t>INE261F08527</t>
  </si>
  <si>
    <t>Rural Electrification Corporation Limited **</t>
  </si>
  <si>
    <t>INE020B08955</t>
  </si>
  <si>
    <t>Power Grid Corporation of India Limited **</t>
  </si>
  <si>
    <t>INE752E07MG9</t>
  </si>
  <si>
    <t>Zero Coupon Bonds - Corporate</t>
  </si>
  <si>
    <t>Mahindra &amp; Mahindra Financial Services Limited **</t>
  </si>
  <si>
    <t>IND AAA</t>
  </si>
  <si>
    <t>INE774D07KB0</t>
  </si>
  <si>
    <t>GOVERNMENT SECURITIES</t>
  </si>
  <si>
    <t>Fixed Rates Bonds - Government</t>
  </si>
  <si>
    <t>07.88% GOI 19-MAR-2030</t>
  </si>
  <si>
    <t>SOVEREIGN</t>
  </si>
  <si>
    <t>IN0020150028</t>
  </si>
  <si>
    <t>07.68% GOI 15-DEC-2023</t>
  </si>
  <si>
    <t>IN0020150010</t>
  </si>
  <si>
    <t>07.35% GOI 22-JUN-2024</t>
  </si>
  <si>
    <t>IN0020090034</t>
  </si>
  <si>
    <t>MONEY MARKET INSTRUMENT</t>
  </si>
  <si>
    <t>Commercial Paper/Certificate of Deposit</t>
  </si>
  <si>
    <t>ICRA A1+</t>
  </si>
  <si>
    <t>INE090A167F9</t>
  </si>
  <si>
    <t>OTHERS</t>
  </si>
  <si>
    <t>(a) Fixed Deposits</t>
  </si>
  <si>
    <t>(b) Collateralised Borrowing and Lending Obligation/Reverse Repo</t>
  </si>
  <si>
    <t>(c) Net Receivables/(Payables)</t>
  </si>
  <si>
    <t>Net Assets</t>
  </si>
  <si>
    <t>All corporate ratings are assigned by rating agencies like CRISIL; CARE; ICRA; IND.</t>
  </si>
  <si>
    <t>** indicates thinly traded / non traded securities as defined in SEBI Regulations and Guidelines.</t>
  </si>
  <si>
    <t>Notes:</t>
  </si>
  <si>
    <t>(1) The total quantum of Non Performing Assets and provision made for Non Performing Assets as on April 29, 2016 is Nil and its percentage to net assets is Nil.</t>
  </si>
  <si>
    <t>(2) Option wise per unit Net Asset Values are as follows:</t>
  </si>
  <si>
    <t xml:space="preserve"> Option</t>
  </si>
  <si>
    <t>As on March 31, 2016</t>
  </si>
  <si>
    <t>As on April 29, 2016 #</t>
  </si>
  <si>
    <t>L&amp;T Monthly Income Plan - Growth Plan</t>
  </si>
  <si>
    <t>Monthly Dividend</t>
  </si>
  <si>
    <t>L&amp;T Monthly Income Plan - Monthly Dividend</t>
  </si>
  <si>
    <t>Quarterly Dividend</t>
  </si>
  <si>
    <t>L&amp;T Monthly Income Plan - Quarterly Dividend</t>
  </si>
  <si>
    <t>Growth</t>
  </si>
  <si>
    <t>L&amp;T Monthly Income Plan -Direct Plan- Growth Plan</t>
  </si>
  <si>
    <t>Direct Plan - Monthly Dividend</t>
  </si>
  <si>
    <t>L&amp;T Monthly Income Plan - Direct Plan -Monthly Dividend</t>
  </si>
  <si>
    <t>Direct Plan - Quarterly Dividend</t>
  </si>
  <si>
    <t>L&amp;T Monthly Income Plan - Direct Plan - Quarterly Dividend</t>
  </si>
  <si>
    <t>Direct Plan - Growth</t>
  </si>
  <si>
    <t>(3) The total outstanding exposure in derivative instruments as on April 29, 2016 is Nil.</t>
  </si>
  <si>
    <t>(4) The total market value of investments in foreign securities / American Depositary Receipts / Global Depositary Receipts as on April 29, 2016 is Nil.</t>
  </si>
  <si>
    <t>(5) The dividends declared during the month ended April 29, 2016 under the dividend options of the Scheme are as follows:</t>
  </si>
  <si>
    <t>Option</t>
  </si>
  <si>
    <t>Rate of dividend per Unit</t>
  </si>
  <si>
    <t>Individuals &amp; HUF</t>
  </si>
  <si>
    <t>Others</t>
  </si>
  <si>
    <t>NA</t>
  </si>
  <si>
    <t>(6) No bonus was declared during the month ended April 29, 2016.</t>
  </si>
  <si>
    <t>(7) The Average Maturity Period of the Portfolio has been 7.02 years (For Debt Part Only).</t>
  </si>
  <si>
    <t>(8) Investment in Repo of Corporate Debt Securities during the month ended April 29, 2016 is Nil.</t>
  </si>
  <si>
    <t>(9) # As April 30, 2016 was a non- business day for this Scheme, the NAV’s at the end of the period are as of April 29,2016.</t>
  </si>
  <si>
    <t>^Monthly income is not assured and is subject to the availability of distributable surplus.</t>
  </si>
  <si>
    <t xml:space="preserve">Name of the Scheme         : L&amp;T India Prudence Fund (An Open-ended Equity Growth Fund) </t>
  </si>
  <si>
    <t>Procter &amp; Gamble Hygiene and Health Care Limited</t>
  </si>
  <si>
    <t>INE179A01014</t>
  </si>
  <si>
    <t>Navkar Corporation Limited</t>
  </si>
  <si>
    <t>Transportation</t>
  </si>
  <si>
    <t>INE278M01019</t>
  </si>
  <si>
    <t>Lupin Limited</t>
  </si>
  <si>
    <t>INE326A01037</t>
  </si>
  <si>
    <t>Mcleod Russel India Limited</t>
  </si>
  <si>
    <t>INE942G01012</t>
  </si>
  <si>
    <t>Hero MotoCorp Limited</t>
  </si>
  <si>
    <t>INE158A01026</t>
  </si>
  <si>
    <t>Orient Cement Limited</t>
  </si>
  <si>
    <t>INE876N01018</t>
  </si>
  <si>
    <t>Indian Oil Corporation Limited</t>
  </si>
  <si>
    <t>INE242A01010</t>
  </si>
  <si>
    <t>Cholamandalam Investment and Finance Company Limited</t>
  </si>
  <si>
    <t>INE121A01016</t>
  </si>
  <si>
    <t>GlaxoSmithKline Consumer Healthcare Limited</t>
  </si>
  <si>
    <t>INE264A01014</t>
  </si>
  <si>
    <t>Tata Steel Limited</t>
  </si>
  <si>
    <t>Ferrous Metals</t>
  </si>
  <si>
    <t>INE081A01012</t>
  </si>
  <si>
    <t>KEI Industries Limited</t>
  </si>
  <si>
    <t>Industrial Products</t>
  </si>
  <si>
    <t>INE878B01027</t>
  </si>
  <si>
    <t>MindTree Limited</t>
  </si>
  <si>
    <t>INE018I01017</t>
  </si>
  <si>
    <t>NIIT Technologies Limited</t>
  </si>
  <si>
    <t>INE591G01017</t>
  </si>
  <si>
    <t>Bharat Forge Limited</t>
  </si>
  <si>
    <t>INE465A01025</t>
  </si>
  <si>
    <t>Future Retail Limited</t>
  </si>
  <si>
    <t>Retailing</t>
  </si>
  <si>
    <t>INE623B01027</t>
  </si>
  <si>
    <t>Techno Electric &amp; Engineering Company Limited</t>
  </si>
  <si>
    <t>INE286K01024</t>
  </si>
  <si>
    <t>Britannia Industries Limited</t>
  </si>
  <si>
    <t>INE216A01022</t>
  </si>
  <si>
    <t>Emami Limited</t>
  </si>
  <si>
    <t>INE548C01032</t>
  </si>
  <si>
    <t>NCC Limited</t>
  </si>
  <si>
    <t>INE868B01028</t>
  </si>
  <si>
    <t>Godfrey Phillips India Limited</t>
  </si>
  <si>
    <t>INE260B01028</t>
  </si>
  <si>
    <t>The Federal Bank  Limited</t>
  </si>
  <si>
    <t>INE171A01029</t>
  </si>
  <si>
    <t>Oriental Carbon &amp; Chemicals Limited</t>
  </si>
  <si>
    <t>Chemicals</t>
  </si>
  <si>
    <t>INE321D01016</t>
  </si>
  <si>
    <t>Aditya Birla Nuvo Limited</t>
  </si>
  <si>
    <t>Services</t>
  </si>
  <si>
    <t>INE069A01017</t>
  </si>
  <si>
    <t>Snowman Logistics Limited</t>
  </si>
  <si>
    <t>INE734N01019</t>
  </si>
  <si>
    <t>Bayer Cropscience Limited</t>
  </si>
  <si>
    <t>INE462A01022</t>
  </si>
  <si>
    <t>Sundaram Finance Limited</t>
  </si>
  <si>
    <t>INE660A01013</t>
  </si>
  <si>
    <t>Aditya Birla Fashion and Retail Limited</t>
  </si>
  <si>
    <t>INE647O01011</t>
  </si>
  <si>
    <t>Honda Siel Power Products Limited</t>
  </si>
  <si>
    <t>INE634A01018</t>
  </si>
  <si>
    <t>KNR Constructions Limited</t>
  </si>
  <si>
    <t>INE634I01011</t>
  </si>
  <si>
    <t>Monsanto India Limited</t>
  </si>
  <si>
    <t>INE274B01011</t>
  </si>
  <si>
    <t>VRL Logistics Limited</t>
  </si>
  <si>
    <t>INE366I01010</t>
  </si>
  <si>
    <t>State Bank of Bikaner and Jaipur</t>
  </si>
  <si>
    <t>INE648A01026</t>
  </si>
  <si>
    <t>PNC Infratech Limited</t>
  </si>
  <si>
    <t>INE195J01011</t>
  </si>
  <si>
    <t>Titagarh Wagons Limited</t>
  </si>
  <si>
    <t>INE615H01020</t>
  </si>
  <si>
    <t>Indian Hume Pipe Company Limited</t>
  </si>
  <si>
    <t>INE323C01030</t>
  </si>
  <si>
    <t>Pfizer Limited</t>
  </si>
  <si>
    <t>INE182A01018</t>
  </si>
  <si>
    <t>Ingersoll Rand India Limited</t>
  </si>
  <si>
    <t>INE177A01018</t>
  </si>
  <si>
    <t>Blue Dart Express Limited</t>
  </si>
  <si>
    <t>INE233B01017</t>
  </si>
  <si>
    <t>S H Kelkar and Company Limited</t>
  </si>
  <si>
    <t>INE500L01026</t>
  </si>
  <si>
    <t>Sun Pharma Laboratories Limited **</t>
  </si>
  <si>
    <t>ICRA AAA</t>
  </si>
  <si>
    <t>INE915T08016</t>
  </si>
  <si>
    <t>Ultratech Cement Limited **</t>
  </si>
  <si>
    <t>INE481G07109</t>
  </si>
  <si>
    <t>Power Finance Corporation Limited **</t>
  </si>
  <si>
    <t>INE134E08HP9</t>
  </si>
  <si>
    <t>INE020B08948</t>
  </si>
  <si>
    <t>IDFC Bank Limited **</t>
  </si>
  <si>
    <t>INE092T08915</t>
  </si>
  <si>
    <t>INE134E08GN6</t>
  </si>
  <si>
    <t>LIC Housing Finance Limited **</t>
  </si>
  <si>
    <t>INE115A07HD4</t>
  </si>
  <si>
    <t>INE752E07MF1</t>
  </si>
  <si>
    <t>INE752E07MJ3</t>
  </si>
  <si>
    <t>Housing Development Finance Corporation Limited **</t>
  </si>
  <si>
    <t>INE001A07JQ4</t>
  </si>
  <si>
    <t>Blue Dart Express Limited **</t>
  </si>
  <si>
    <t>ICRA AA</t>
  </si>
  <si>
    <t>^</t>
  </si>
  <si>
    <t>INE233B08087</t>
  </si>
  <si>
    <t>INE233B08095</t>
  </si>
  <si>
    <t>INE233B08103</t>
  </si>
  <si>
    <t>08.12% GOI 10-DEC-2020</t>
  </si>
  <si>
    <t>IN0020120054</t>
  </si>
  <si>
    <t>08.13% GOI 22-JUN-2045</t>
  </si>
  <si>
    <t>IN0020150044</t>
  </si>
  <si>
    <t>09.20% GOI 30-SEP-2030</t>
  </si>
  <si>
    <t>IN0020130053</t>
  </si>
  <si>
    <t>Fixed Deposit</t>
  </si>
  <si>
    <t>(a) Collateralised Borrowing and Lending Obligation</t>
  </si>
  <si>
    <t>(b) Net Receivables/(Payables)</t>
  </si>
  <si>
    <t>^ indicates less than 0.01%</t>
  </si>
  <si>
    <t>(2) The aggregate value of illiquid equity shares of the Scheme is Nil and its percentage to Net Asset Value is Nil.</t>
  </si>
  <si>
    <t>(3) The Blue Dart Express Limited NCDs have been issued by way of bonus on the basis of equity holdings in the following ratio 
(i) 7 Debentures of Series 1 (Maturity date 20 -Nov-2017) of face value Rs 10 at par for 1 equity share of face value Rs 2 .
(ii) 4 Debentures of Series 2 (Maturity date 20 -Nov-2018) of face value Rs 10 at par for 1 equity share of face value Rs 2. 
(iii) 3 Debentures of Series 3 (Maturity date 20 -Nov-2019) of face value Rs 10 at par for 1 equity share of face value Rs 2.
The aggregate value of such debentures is Rs 2.87 Lakhs and its percentage to Net Asset Value is 0.00%.</t>
  </si>
  <si>
    <t>(4) Option wise per unit Net Asset Values are as follows:</t>
  </si>
  <si>
    <t xml:space="preserve">As on March 31, 2016 </t>
  </si>
  <si>
    <t>Dividend</t>
  </si>
  <si>
    <t>Annual Dividend</t>
  </si>
  <si>
    <t>Direct Plan -Dividend</t>
  </si>
  <si>
    <t>Direct Plan -Growth</t>
  </si>
  <si>
    <t>Direct Plan-Annual Dividend</t>
  </si>
  <si>
    <t>(5) The total outstanding exposure in derivative instruments as on April 29, 2016 is Nil.</t>
  </si>
  <si>
    <t>(6) The total market value of investments in foreign securities / American Depositary Receipts / Global Depositary Receipts as on April 29, 2016 is Nil.</t>
  </si>
  <si>
    <t>(7) No bonus was declared during the month ended April 29, 2016.</t>
  </si>
  <si>
    <t>(8) The dividends declared during the month ended April 29, 2016 under the dividend options of the Scheme are as follows:</t>
  </si>
  <si>
    <t xml:space="preserve">Dividend </t>
  </si>
  <si>
    <t xml:space="preserve">Direct Plan -Dividend </t>
  </si>
  <si>
    <t>(9) The Average Maturity Period of the Portfolio has been 6.39 years (for debt part only).</t>
  </si>
  <si>
    <t>(10) The portfolio turnover ratio of the Scheme for the month ended April 29, 2016 is 1.9822  times.</t>
  </si>
  <si>
    <t>(11) Investment in Repo of Corporate Debt Securities during the month ended April 29, 2016 is Nil.</t>
  </si>
  <si>
    <t>(12) # As April 30, 2016 was a non- business day for this Scheme, the NAV’s at the end of the period are as of April 29,2016.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</si>
</sst>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Rs. -400A]#,##0.0000"/>
    <numFmt numFmtId="166" formatCode="#,##0.0000"/>
    <numFmt numFmtId="167" formatCode="[$Rs. -400A]#,##0.000"/>
    <numFmt numFmtId="168" formatCode="0.000"/>
    <numFmt numFmtId="169" formatCode="[$Re -400A]#,##0.0000"/>
    <numFmt numFmtId="170" formatCode="#,##0.00000000"/>
    <numFmt numFmtId="171" formatCode="[$Re -400A]#,##0.00"/>
  </numFmts>
  <fonts count="42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10" xfId="58" applyFont="1" applyFill="1" applyBorder="1" applyAlignment="1">
      <alignment horizontal="left" vertical="top" readingOrder="1"/>
      <protection/>
    </xf>
    <xf numFmtId="0" fontId="4" fillId="0" borderId="0" xfId="58" applyFont="1" applyFill="1" applyBorder="1" applyAlignment="1">
      <alignment horizontal="left" vertical="top"/>
      <protection/>
    </xf>
    <xf numFmtId="4" fontId="5" fillId="0" borderId="0" xfId="58" applyNumberFormat="1" applyFont="1" applyFill="1" applyBorder="1" applyAlignment="1">
      <alignment vertical="top"/>
      <protection/>
    </xf>
    <xf numFmtId="0" fontId="5" fillId="0" borderId="0" xfId="58" applyFont="1" applyFill="1" applyBorder="1" applyAlignment="1">
      <alignment vertical="top"/>
      <protection/>
    </xf>
    <xf numFmtId="0" fontId="5" fillId="0" borderId="11" xfId="58" applyFont="1" applyFill="1" applyBorder="1" applyAlignment="1">
      <alignment horizontal="left" vertical="top"/>
      <protection/>
    </xf>
    <xf numFmtId="0" fontId="24" fillId="0" borderId="0" xfId="59" applyFont="1" applyFill="1">
      <alignment/>
      <protection/>
    </xf>
    <xf numFmtId="0" fontId="4" fillId="0" borderId="0" xfId="58" applyFont="1" applyFill="1" applyBorder="1" applyAlignment="1">
      <alignment horizontal="left" vertical="top" readingOrder="1"/>
      <protection/>
    </xf>
    <xf numFmtId="4" fontId="4" fillId="0" borderId="0" xfId="58" applyNumberFormat="1" applyFont="1" applyFill="1" applyBorder="1" applyAlignment="1">
      <alignment horizontal="left" vertical="top" readingOrder="1"/>
      <protection/>
    </xf>
    <xf numFmtId="0" fontId="4" fillId="0" borderId="11" xfId="58" applyFont="1" applyFill="1" applyBorder="1" applyAlignment="1">
      <alignment horizontal="left" vertical="top" readingOrder="1"/>
      <protection/>
    </xf>
    <xf numFmtId="0" fontId="4" fillId="0" borderId="12" xfId="58" applyFont="1" applyFill="1" applyBorder="1" applyAlignment="1">
      <alignment horizontal="left" vertical="top" readingOrder="1"/>
      <protection/>
    </xf>
    <xf numFmtId="0" fontId="4" fillId="0" borderId="12" xfId="58" applyFont="1" applyFill="1" applyBorder="1" applyAlignment="1">
      <alignment horizontal="center" vertical="top" readingOrder="1"/>
      <protection/>
    </xf>
    <xf numFmtId="4" fontId="4" fillId="0" borderId="12" xfId="58" applyNumberFormat="1" applyFont="1" applyFill="1" applyBorder="1" applyAlignment="1">
      <alignment horizontal="center" vertical="top" readingOrder="1"/>
      <protection/>
    </xf>
    <xf numFmtId="0" fontId="4" fillId="0" borderId="12" xfId="58" applyNumberFormat="1" applyFont="1" applyFill="1" applyBorder="1" applyAlignment="1">
      <alignment horizontal="center" vertical="top" wrapText="1" readingOrder="1"/>
      <protection/>
    </xf>
    <xf numFmtId="0" fontId="4" fillId="0" borderId="13" xfId="58" applyFont="1" applyFill="1" applyBorder="1" applyAlignment="1">
      <alignment horizontal="center" vertical="top" wrapText="1" readingOrder="1"/>
      <protection/>
    </xf>
    <xf numFmtId="0" fontId="4" fillId="0" borderId="10" xfId="58" applyFont="1" applyFill="1" applyBorder="1" applyAlignment="1">
      <alignment horizontal="center" vertical="top" readingOrder="1"/>
      <protection/>
    </xf>
    <xf numFmtId="3" fontId="4" fillId="0" borderId="10" xfId="58" applyNumberFormat="1" applyFont="1" applyFill="1" applyBorder="1" applyAlignment="1">
      <alignment horizontal="center" vertical="top" readingOrder="1"/>
      <protection/>
    </xf>
    <xf numFmtId="43" fontId="4" fillId="0" borderId="10" xfId="58" applyNumberFormat="1" applyFont="1" applyFill="1" applyBorder="1" applyAlignment="1">
      <alignment horizontal="center" vertical="top" wrapText="1" readingOrder="1"/>
      <protection/>
    </xf>
    <xf numFmtId="43" fontId="4" fillId="0" borderId="14" xfId="58" applyNumberFormat="1" applyFont="1" applyFill="1" applyBorder="1" applyAlignment="1">
      <alignment horizontal="center" vertical="top" wrapText="1" readingOrder="1"/>
      <protection/>
    </xf>
    <xf numFmtId="0" fontId="4" fillId="0" borderId="10" xfId="58" applyFont="1" applyFill="1" applyBorder="1">
      <alignment/>
      <protection/>
    </xf>
    <xf numFmtId="0" fontId="5" fillId="0" borderId="10" xfId="58" applyFont="1" applyFill="1" applyBorder="1">
      <alignment/>
      <protection/>
    </xf>
    <xf numFmtId="3" fontId="5" fillId="0" borderId="10" xfId="58" applyNumberFormat="1" applyFont="1" applyFill="1" applyBorder="1" applyAlignment="1">
      <alignment/>
      <protection/>
    </xf>
    <xf numFmtId="164" fontId="5" fillId="0" borderId="10" xfId="42" applyNumberFormat="1" applyFont="1" applyFill="1" applyBorder="1" applyAlignment="1">
      <alignment/>
    </xf>
    <xf numFmtId="43" fontId="5" fillId="0" borderId="14" xfId="58" applyNumberFormat="1" applyFont="1" applyFill="1" applyBorder="1" applyAlignment="1">
      <alignment/>
      <protection/>
    </xf>
    <xf numFmtId="43" fontId="5" fillId="0" borderId="14" xfId="58" applyNumberFormat="1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center" vertical="top" readingOrder="1"/>
      <protection/>
    </xf>
    <xf numFmtId="0" fontId="24" fillId="0" borderId="0" xfId="59" applyFont="1">
      <alignment/>
      <protection/>
    </xf>
    <xf numFmtId="164" fontId="4" fillId="0" borderId="10" xfId="42" applyNumberFormat="1" applyFont="1" applyFill="1" applyBorder="1" applyAlignment="1">
      <alignment/>
    </xf>
    <xf numFmtId="43" fontId="4" fillId="0" borderId="12" xfId="58" applyNumberFormat="1" applyFont="1" applyFill="1" applyBorder="1" applyAlignment="1">
      <alignment/>
      <protection/>
    </xf>
    <xf numFmtId="43" fontId="4" fillId="0" borderId="13" xfId="58" applyNumberFormat="1" applyFont="1" applyFill="1" applyBorder="1" applyAlignment="1">
      <alignment/>
      <protection/>
    </xf>
    <xf numFmtId="43" fontId="4" fillId="0" borderId="10" xfId="58" applyNumberFormat="1" applyFont="1" applyFill="1" applyBorder="1" applyAlignment="1">
      <alignment/>
      <protection/>
    </xf>
    <xf numFmtId="43" fontId="4" fillId="0" borderId="14" xfId="58" applyNumberFormat="1" applyFont="1" applyFill="1" applyBorder="1" applyAlignment="1">
      <alignment/>
      <protection/>
    </xf>
    <xf numFmtId="43" fontId="5" fillId="0" borderId="10" xfId="58" applyNumberFormat="1" applyFont="1" applyFill="1" applyBorder="1" applyAlignment="1">
      <alignment/>
      <protection/>
    </xf>
    <xf numFmtId="164" fontId="4" fillId="0" borderId="10" xfId="44" applyNumberFormat="1" applyFont="1" applyFill="1" applyBorder="1" applyAlignment="1">
      <alignment horizontal="center" vertical="top" readingOrder="1"/>
    </xf>
    <xf numFmtId="43" fontId="4" fillId="0" borderId="10" xfId="58" applyNumberFormat="1" applyFont="1" applyFill="1" applyBorder="1" applyAlignment="1">
      <alignment horizontal="center"/>
      <protection/>
    </xf>
    <xf numFmtId="0" fontId="5" fillId="0" borderId="14" xfId="58" applyFont="1" applyFill="1" applyBorder="1" applyAlignment="1">
      <alignment horizontal="left"/>
      <protection/>
    </xf>
    <xf numFmtId="0" fontId="5" fillId="0" borderId="10" xfId="58" applyFont="1" applyFill="1" applyBorder="1" applyAlignment="1">
      <alignment horizontal="left"/>
      <protection/>
    </xf>
    <xf numFmtId="43" fontId="4" fillId="0" borderId="12" xfId="58" applyNumberFormat="1" applyFont="1" applyFill="1" applyBorder="1" applyAlignment="1">
      <alignment horizontal="center"/>
      <protection/>
    </xf>
    <xf numFmtId="164" fontId="5" fillId="0" borderId="10" xfId="44" applyNumberFormat="1" applyFont="1" applyFill="1" applyBorder="1" applyAlignment="1">
      <alignment/>
    </xf>
    <xf numFmtId="0" fontId="4" fillId="0" borderId="15" xfId="58" applyFont="1" applyFill="1" applyBorder="1">
      <alignment/>
      <protection/>
    </xf>
    <xf numFmtId="3" fontId="4" fillId="0" borderId="15" xfId="58" applyNumberFormat="1" applyFont="1" applyFill="1" applyBorder="1">
      <alignment/>
      <protection/>
    </xf>
    <xf numFmtId="43" fontId="4" fillId="0" borderId="13" xfId="58" applyNumberFormat="1" applyFont="1" applyFill="1" applyBorder="1">
      <alignment/>
      <protection/>
    </xf>
    <xf numFmtId="0" fontId="4" fillId="0" borderId="16" xfId="58" applyFont="1" applyFill="1" applyBorder="1" applyAlignment="1">
      <alignment horizontal="left"/>
      <protection/>
    </xf>
    <xf numFmtId="0" fontId="4" fillId="0" borderId="0" xfId="58" applyFont="1" applyFill="1" applyBorder="1">
      <alignment/>
      <protection/>
    </xf>
    <xf numFmtId="3" fontId="4" fillId="0" borderId="0" xfId="58" applyNumberFormat="1" applyFont="1" applyFill="1" applyBorder="1">
      <alignment/>
      <protection/>
    </xf>
    <xf numFmtId="43" fontId="4" fillId="0" borderId="0" xfId="58" applyNumberFormat="1" applyFont="1" applyFill="1" applyBorder="1">
      <alignment/>
      <protection/>
    </xf>
    <xf numFmtId="0" fontId="4" fillId="0" borderId="11" xfId="58" applyFont="1" applyFill="1" applyBorder="1" applyAlignment="1">
      <alignment horizontal="left"/>
      <protection/>
    </xf>
    <xf numFmtId="0" fontId="5" fillId="0" borderId="0" xfId="61" applyFont="1" applyFill="1">
      <alignment/>
      <protection/>
    </xf>
    <xf numFmtId="43" fontId="5" fillId="0" borderId="0" xfId="45" applyFont="1" applyFill="1" applyAlignment="1">
      <alignment/>
    </xf>
    <xf numFmtId="0" fontId="4" fillId="0" borderId="10" xfId="59" applyFont="1" applyFill="1" applyBorder="1" applyAlignment="1">
      <alignment horizontal="left" vertical="top" readingOrder="1"/>
      <protection/>
    </xf>
    <xf numFmtId="0" fontId="5" fillId="0" borderId="0" xfId="59" applyFont="1" applyFill="1" applyBorder="1" applyAlignment="1">
      <alignment horizontal="left" vertical="top" readingOrder="1"/>
      <protection/>
    </xf>
    <xf numFmtId="4" fontId="5" fillId="0" borderId="0" xfId="59" applyNumberFormat="1" applyFont="1" applyFill="1" applyBorder="1" applyAlignment="1">
      <alignment horizontal="left" vertical="top" readingOrder="1"/>
      <protection/>
    </xf>
    <xf numFmtId="0" fontId="5" fillId="0" borderId="11" xfId="59" applyFont="1" applyFill="1" applyBorder="1" applyAlignment="1">
      <alignment horizontal="left" vertical="top" readingOrder="1"/>
      <protection/>
    </xf>
    <xf numFmtId="0" fontId="24" fillId="0" borderId="0" xfId="0" applyFont="1" applyAlignment="1">
      <alignment/>
    </xf>
    <xf numFmtId="0" fontId="4" fillId="0" borderId="13" xfId="0" applyFont="1" applyFill="1" applyBorder="1" applyAlignment="1">
      <alignment horizontal="left" vertical="top" readingOrder="1"/>
    </xf>
    <xf numFmtId="0" fontId="5" fillId="0" borderId="13" xfId="0" applyFont="1" applyFill="1" applyBorder="1" applyAlignment="1">
      <alignment horizontal="left" vertical="top"/>
    </xf>
    <xf numFmtId="43" fontId="5" fillId="0" borderId="0" xfId="42" applyFont="1" applyFill="1" applyAlignment="1">
      <alignment/>
    </xf>
    <xf numFmtId="166" fontId="5" fillId="0" borderId="0" xfId="61" applyNumberFormat="1" applyFont="1" applyFill="1">
      <alignment/>
      <protection/>
    </xf>
    <xf numFmtId="0" fontId="5" fillId="0" borderId="0" xfId="61" applyFont="1" applyFill="1" applyAlignment="1">
      <alignment/>
      <protection/>
    </xf>
    <xf numFmtId="0" fontId="5" fillId="0" borderId="10" xfId="59" applyFont="1" applyFill="1" applyBorder="1" applyAlignment="1">
      <alignment horizontal="left" vertical="top" readingOrder="1"/>
      <protection/>
    </xf>
    <xf numFmtId="43" fontId="5" fillId="0" borderId="0" xfId="45" applyFont="1" applyFill="1" applyAlignment="1">
      <alignment/>
    </xf>
    <xf numFmtId="0" fontId="5" fillId="33" borderId="0" xfId="58" applyFont="1" applyFill="1" applyAlignment="1">
      <alignment/>
      <protection/>
    </xf>
    <xf numFmtId="0" fontId="5" fillId="0" borderId="10" xfId="0" applyFont="1" applyFill="1" applyBorder="1" applyAlignment="1">
      <alignment horizontal="left" vertical="top"/>
    </xf>
    <xf numFmtId="0" fontId="5" fillId="0" borderId="11" xfId="58" applyFont="1" applyFill="1" applyBorder="1" applyAlignment="1">
      <alignment horizontal="left"/>
      <protection/>
    </xf>
    <xf numFmtId="0" fontId="4" fillId="0" borderId="13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/>
    </xf>
    <xf numFmtId="167" fontId="5" fillId="0" borderId="0" xfId="59" applyNumberFormat="1" applyFont="1" applyFill="1" applyBorder="1" applyAlignment="1">
      <alignment horizontal="center" vertical="top"/>
      <protection/>
    </xf>
    <xf numFmtId="0" fontId="5" fillId="0" borderId="16" xfId="0" applyFont="1" applyFill="1" applyBorder="1" applyAlignment="1">
      <alignment horizontal="left"/>
    </xf>
    <xf numFmtId="168" fontId="4" fillId="0" borderId="13" xfId="0" applyNumberFormat="1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/>
    </xf>
    <xf numFmtId="169" fontId="5" fillId="0" borderId="13" xfId="0" applyNumberFormat="1" applyFont="1" applyFill="1" applyBorder="1" applyAlignment="1">
      <alignment horizontal="center" vertical="top"/>
    </xf>
    <xf numFmtId="0" fontId="5" fillId="0" borderId="0" xfId="58" applyFont="1" applyFill="1">
      <alignment/>
      <protection/>
    </xf>
    <xf numFmtId="0" fontId="5" fillId="0" borderId="0" xfId="58" applyFont="1" applyFill="1" applyAlignment="1">
      <alignment horizontal="left"/>
      <protection/>
    </xf>
    <xf numFmtId="0" fontId="24" fillId="0" borderId="0" xfId="59" applyFont="1">
      <alignment/>
      <protection/>
    </xf>
    <xf numFmtId="0" fontId="4" fillId="0" borderId="12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 vertical="top"/>
    </xf>
    <xf numFmtId="165" fontId="5" fillId="0" borderId="12" xfId="0" applyNumberFormat="1" applyFont="1" applyFill="1" applyBorder="1" applyAlignment="1">
      <alignment horizontal="center" vertical="top"/>
    </xf>
    <xf numFmtId="165" fontId="5" fillId="0" borderId="17" xfId="0" applyNumberFormat="1" applyFont="1" applyFill="1" applyBorder="1" applyAlignment="1">
      <alignment horizontal="center" vertical="top"/>
    </xf>
    <xf numFmtId="165" fontId="24" fillId="0" borderId="12" xfId="0" applyNumberFormat="1" applyFont="1" applyFill="1" applyBorder="1" applyAlignment="1">
      <alignment horizontal="center" vertical="top"/>
    </xf>
    <xf numFmtId="165" fontId="24" fillId="0" borderId="18" xfId="0" applyNumberFormat="1" applyFont="1" applyFill="1" applyBorder="1" applyAlignment="1">
      <alignment horizontal="center" vertical="top"/>
    </xf>
    <xf numFmtId="165" fontId="24" fillId="0" borderId="17" xfId="0" applyNumberFormat="1" applyFont="1" applyFill="1" applyBorder="1" applyAlignment="1">
      <alignment horizontal="center" vertical="top"/>
    </xf>
    <xf numFmtId="0" fontId="4" fillId="0" borderId="10" xfId="58" applyFont="1" applyFill="1" applyBorder="1" applyAlignment="1">
      <alignment horizontal="left" vertical="top" wrapText="1" readingOrder="1"/>
      <protection/>
    </xf>
    <xf numFmtId="0" fontId="4" fillId="0" borderId="0" xfId="58" applyFont="1" applyFill="1" applyBorder="1" applyAlignment="1">
      <alignment horizontal="left" vertical="top" wrapText="1" readingOrder="1"/>
      <protection/>
    </xf>
    <xf numFmtId="0" fontId="4" fillId="0" borderId="11" xfId="58" applyFont="1" applyFill="1" applyBorder="1" applyAlignment="1">
      <alignment horizontal="left" vertical="top" wrapText="1" readingOrder="1"/>
      <protection/>
    </xf>
    <xf numFmtId="0" fontId="5" fillId="0" borderId="10" xfId="59" applyFont="1" applyFill="1" applyBorder="1" applyAlignment="1">
      <alignment horizontal="left"/>
      <protection/>
    </xf>
    <xf numFmtId="0" fontId="5" fillId="0" borderId="0" xfId="59" applyFont="1" applyFill="1" applyBorder="1" applyAlignment="1">
      <alignment horizontal="left"/>
      <protection/>
    </xf>
    <xf numFmtId="0" fontId="5" fillId="0" borderId="11" xfId="59" applyFont="1" applyFill="1" applyBorder="1" applyAlignment="1">
      <alignment horizontal="left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0" xfId="59" applyFont="1" applyFill="1" applyBorder="1" applyAlignment="1">
      <alignment horizontal="left" wrapText="1"/>
      <protection/>
    </xf>
    <xf numFmtId="0" fontId="5" fillId="0" borderId="11" xfId="59" applyFont="1" applyFill="1" applyBorder="1" applyAlignment="1">
      <alignment horizontal="left" wrapText="1"/>
      <protection/>
    </xf>
    <xf numFmtId="0" fontId="41" fillId="0" borderId="10" xfId="0" applyFont="1" applyBorder="1" applyAlignment="1">
      <alignment horizontal="left" wrapText="1"/>
    </xf>
    <xf numFmtId="0" fontId="41" fillId="0" borderId="0" xfId="0" applyFont="1" applyBorder="1" applyAlignment="1">
      <alignment horizontal="left" wrapText="1"/>
    </xf>
    <xf numFmtId="0" fontId="41" fillId="0" borderId="11" xfId="0" applyFont="1" applyBorder="1" applyAlignment="1">
      <alignment horizontal="left" wrapText="1"/>
    </xf>
    <xf numFmtId="0" fontId="5" fillId="0" borderId="10" xfId="59" applyFont="1" applyFill="1" applyBorder="1" applyAlignment="1">
      <alignment horizontal="left" vertical="top" readingOrder="1"/>
      <protection/>
    </xf>
    <xf numFmtId="0" fontId="5" fillId="0" borderId="0" xfId="59" applyFont="1" applyFill="1" applyBorder="1" applyAlignment="1">
      <alignment horizontal="left" vertical="top" readingOrder="1"/>
      <protection/>
    </xf>
    <xf numFmtId="0" fontId="5" fillId="0" borderId="11" xfId="59" applyFont="1" applyFill="1" applyBorder="1" applyAlignment="1">
      <alignment horizontal="left" vertical="top" readingOrder="1"/>
      <protection/>
    </xf>
    <xf numFmtId="0" fontId="4" fillId="0" borderId="12" xfId="0" applyFont="1" applyFill="1" applyBorder="1" applyAlignment="1">
      <alignment horizontal="center" vertical="top" wrapText="1" readingOrder="1"/>
    </xf>
    <xf numFmtId="0" fontId="4" fillId="0" borderId="17" xfId="0" applyFont="1" applyFill="1" applyBorder="1" applyAlignment="1">
      <alignment horizontal="center" vertical="top" wrapText="1" readingOrder="1"/>
    </xf>
    <xf numFmtId="0" fontId="39" fillId="0" borderId="12" xfId="0" applyFont="1" applyBorder="1" applyAlignment="1">
      <alignment horizontal="center" vertical="top"/>
    </xf>
    <xf numFmtId="0" fontId="39" fillId="0" borderId="18" xfId="0" applyFont="1" applyBorder="1" applyAlignment="1">
      <alignment horizontal="center" vertical="top"/>
    </xf>
    <xf numFmtId="0" fontId="39" fillId="0" borderId="17" xfId="0" applyFont="1" applyBorder="1" applyAlignment="1">
      <alignment horizontal="center" vertical="top"/>
    </xf>
    <xf numFmtId="0" fontId="4" fillId="33" borderId="10" xfId="58" applyFont="1" applyFill="1" applyBorder="1" applyAlignment="1">
      <alignment horizontal="left" vertical="top" readingOrder="1"/>
      <protection/>
    </xf>
    <xf numFmtId="0" fontId="4" fillId="33" borderId="0" xfId="58" applyFont="1" applyFill="1" applyBorder="1" applyAlignment="1">
      <alignment horizontal="left" vertical="top"/>
      <protection/>
    </xf>
    <xf numFmtId="4" fontId="5" fillId="33" borderId="0" xfId="58" applyNumberFormat="1" applyFont="1" applyFill="1" applyBorder="1" applyAlignment="1">
      <alignment vertical="top"/>
      <protection/>
    </xf>
    <xf numFmtId="0" fontId="5" fillId="33" borderId="0" xfId="58" applyFont="1" applyFill="1" applyBorder="1" applyAlignment="1">
      <alignment vertical="top"/>
      <protection/>
    </xf>
    <xf numFmtId="0" fontId="5" fillId="33" borderId="11" xfId="58" applyFont="1" applyFill="1" applyBorder="1" applyAlignment="1">
      <alignment horizontal="left"/>
      <protection/>
    </xf>
    <xf numFmtId="0" fontId="5" fillId="33" borderId="0" xfId="58" applyFont="1" applyFill="1">
      <alignment/>
      <protection/>
    </xf>
    <xf numFmtId="0" fontId="4" fillId="33" borderId="0" xfId="58" applyFont="1" applyFill="1" applyBorder="1" applyAlignment="1">
      <alignment horizontal="left" vertical="top" readingOrder="1"/>
      <protection/>
    </xf>
    <xf numFmtId="4" fontId="4" fillId="33" borderId="0" xfId="58" applyNumberFormat="1" applyFont="1" applyFill="1" applyBorder="1" applyAlignment="1">
      <alignment horizontal="left" vertical="top" readingOrder="1"/>
      <protection/>
    </xf>
    <xf numFmtId="0" fontId="4" fillId="33" borderId="12" xfId="58" applyFont="1" applyFill="1" applyBorder="1" applyAlignment="1">
      <alignment horizontal="center" vertical="top" readingOrder="1"/>
      <protection/>
    </xf>
    <xf numFmtId="4" fontId="4" fillId="33" borderId="12" xfId="58" applyNumberFormat="1" applyFont="1" applyFill="1" applyBorder="1" applyAlignment="1">
      <alignment horizontal="center" vertical="top" readingOrder="1"/>
      <protection/>
    </xf>
    <xf numFmtId="0" fontId="4" fillId="33" borderId="13" xfId="58" applyFont="1" applyFill="1" applyBorder="1" applyAlignment="1">
      <alignment horizontal="center" vertical="top" wrapText="1" readingOrder="1"/>
      <protection/>
    </xf>
    <xf numFmtId="0" fontId="4" fillId="33" borderId="13" xfId="58" applyFont="1" applyFill="1" applyBorder="1" applyAlignment="1">
      <alignment horizontal="center" vertical="top" readingOrder="1"/>
      <protection/>
    </xf>
    <xf numFmtId="0" fontId="4" fillId="33" borderId="10" xfId="58" applyFont="1" applyFill="1" applyBorder="1" applyAlignment="1">
      <alignment horizontal="center" vertical="top" readingOrder="1"/>
      <protection/>
    </xf>
    <xf numFmtId="3" fontId="4" fillId="33" borderId="10" xfId="58" applyNumberFormat="1" applyFont="1" applyFill="1" applyBorder="1" applyAlignment="1">
      <alignment horizontal="center" vertical="top" readingOrder="1"/>
      <protection/>
    </xf>
    <xf numFmtId="43" fontId="4" fillId="33" borderId="10" xfId="58" applyNumberFormat="1" applyFont="1" applyFill="1" applyBorder="1" applyAlignment="1">
      <alignment horizontal="center" vertical="top" wrapText="1" readingOrder="1"/>
      <protection/>
    </xf>
    <xf numFmtId="43" fontId="4" fillId="33" borderId="14" xfId="58" applyNumberFormat="1" applyFont="1" applyFill="1" applyBorder="1" applyAlignment="1">
      <alignment horizontal="center" vertical="top" wrapText="1" readingOrder="1"/>
      <protection/>
    </xf>
    <xf numFmtId="0" fontId="5" fillId="33" borderId="14" xfId="58" applyFont="1" applyFill="1" applyBorder="1" applyAlignment="1">
      <alignment horizontal="left"/>
      <protection/>
    </xf>
    <xf numFmtId="0" fontId="4" fillId="33" borderId="10" xfId="58" applyFont="1" applyFill="1" applyBorder="1">
      <alignment/>
      <protection/>
    </xf>
    <xf numFmtId="164" fontId="4" fillId="33" borderId="10" xfId="46" applyNumberFormat="1" applyFont="1" applyFill="1" applyBorder="1" applyAlignment="1">
      <alignment horizontal="center" vertical="top" readingOrder="1"/>
    </xf>
    <xf numFmtId="43" fontId="4" fillId="33" borderId="14" xfId="58" applyNumberFormat="1" applyFont="1" applyFill="1" applyBorder="1" applyAlignment="1">
      <alignment horizontal="left" vertical="top" wrapText="1" readingOrder="1"/>
      <protection/>
    </xf>
    <xf numFmtId="0" fontId="5" fillId="33" borderId="10" xfId="58" applyFont="1" applyFill="1" applyBorder="1">
      <alignment/>
      <protection/>
    </xf>
    <xf numFmtId="164" fontId="5" fillId="33" borderId="10" xfId="46" applyNumberFormat="1" applyFont="1" applyFill="1" applyBorder="1" applyAlignment="1">
      <alignment readingOrder="1"/>
    </xf>
    <xf numFmtId="43" fontId="5" fillId="33" borderId="10" xfId="58" applyNumberFormat="1" applyFont="1" applyFill="1" applyBorder="1" applyAlignment="1">
      <alignment horizontal="center" vertical="top" wrapText="1" readingOrder="1"/>
      <protection/>
    </xf>
    <xf numFmtId="43" fontId="5" fillId="33" borderId="14" xfId="58" applyNumberFormat="1" applyFont="1" applyFill="1" applyBorder="1" applyAlignment="1">
      <alignment horizontal="center" vertical="top" wrapText="1" readingOrder="1"/>
      <protection/>
    </xf>
    <xf numFmtId="43" fontId="5" fillId="33" borderId="14" xfId="58" applyNumberFormat="1" applyFont="1" applyFill="1" applyBorder="1" applyAlignment="1">
      <alignment horizontal="left" vertical="top" wrapText="1" readingOrder="1"/>
      <protection/>
    </xf>
    <xf numFmtId="4" fontId="5" fillId="33" borderId="0" xfId="58" applyNumberFormat="1" applyFont="1" applyFill="1">
      <alignment/>
      <protection/>
    </xf>
    <xf numFmtId="164" fontId="5" fillId="33" borderId="10" xfId="46" applyNumberFormat="1" applyFont="1" applyFill="1" applyBorder="1" applyAlignment="1">
      <alignment/>
    </xf>
    <xf numFmtId="43" fontId="5" fillId="33" borderId="10" xfId="58" applyNumberFormat="1" applyFont="1" applyFill="1" applyBorder="1" applyAlignment="1">
      <alignment/>
      <protection/>
    </xf>
    <xf numFmtId="164" fontId="4" fillId="33" borderId="10" xfId="46" applyNumberFormat="1" applyFont="1" applyFill="1" applyBorder="1" applyAlignment="1">
      <alignment/>
    </xf>
    <xf numFmtId="43" fontId="4" fillId="33" borderId="12" xfId="58" applyNumberFormat="1" applyFont="1" applyFill="1" applyBorder="1" applyAlignment="1">
      <alignment/>
      <protection/>
    </xf>
    <xf numFmtId="0" fontId="4" fillId="33" borderId="14" xfId="58" applyFont="1" applyFill="1" applyBorder="1" applyAlignment="1">
      <alignment horizontal="left"/>
      <protection/>
    </xf>
    <xf numFmtId="4" fontId="4" fillId="33" borderId="0" xfId="58" applyNumberFormat="1" applyFont="1" applyFill="1">
      <alignment/>
      <protection/>
    </xf>
    <xf numFmtId="0" fontId="4" fillId="33" borderId="0" xfId="58" applyFont="1" applyFill="1">
      <alignment/>
      <protection/>
    </xf>
    <xf numFmtId="43" fontId="5" fillId="33" borderId="14" xfId="58" applyNumberFormat="1" applyFont="1" applyFill="1" applyBorder="1" applyAlignment="1">
      <alignment/>
      <protection/>
    </xf>
    <xf numFmtId="4" fontId="5" fillId="33" borderId="14" xfId="58" applyNumberFormat="1" applyFont="1" applyFill="1" applyBorder="1" applyAlignment="1">
      <alignment horizontal="right" vertical="top" wrapText="1" readingOrder="1"/>
      <protection/>
    </xf>
    <xf numFmtId="15" fontId="5" fillId="33" borderId="14" xfId="58" applyNumberFormat="1" applyFont="1" applyFill="1" applyBorder="1" applyAlignment="1">
      <alignment horizontal="left"/>
      <protection/>
    </xf>
    <xf numFmtId="4" fontId="5" fillId="33" borderId="14" xfId="58" applyNumberFormat="1" applyFont="1" applyFill="1" applyBorder="1" applyAlignment="1" quotePrefix="1">
      <alignment horizontal="right" vertical="top" wrapText="1" readingOrder="1"/>
      <protection/>
    </xf>
    <xf numFmtId="170" fontId="4" fillId="33" borderId="0" xfId="58" applyNumberFormat="1" applyFont="1" applyFill="1">
      <alignment/>
      <protection/>
    </xf>
    <xf numFmtId="4" fontId="5" fillId="33" borderId="10" xfId="58" applyNumberFormat="1" applyFont="1" applyFill="1" applyBorder="1" applyAlignment="1" quotePrefix="1">
      <alignment horizontal="right" vertical="top" wrapText="1" readingOrder="1"/>
      <protection/>
    </xf>
    <xf numFmtId="170" fontId="5" fillId="33" borderId="0" xfId="58" applyNumberFormat="1" applyFont="1" applyFill="1">
      <alignment/>
      <protection/>
    </xf>
    <xf numFmtId="43" fontId="4" fillId="33" borderId="10" xfId="58" applyNumberFormat="1" applyFont="1" applyFill="1" applyBorder="1" applyAlignment="1">
      <alignment/>
      <protection/>
    </xf>
    <xf numFmtId="43" fontId="4" fillId="33" borderId="10" xfId="46" applyFont="1" applyFill="1" applyBorder="1" applyAlignment="1">
      <alignment/>
    </xf>
    <xf numFmtId="0" fontId="24" fillId="0" borderId="19" xfId="0" applyFont="1" applyBorder="1" applyAlignment="1">
      <alignment horizontal="left"/>
    </xf>
    <xf numFmtId="0" fontId="5" fillId="33" borderId="10" xfId="58" applyFont="1" applyFill="1" applyBorder="1">
      <alignment/>
      <protection/>
    </xf>
    <xf numFmtId="164" fontId="5" fillId="33" borderId="10" xfId="46" applyNumberFormat="1" applyFont="1" applyFill="1" applyBorder="1" applyAlignment="1">
      <alignment/>
    </xf>
    <xf numFmtId="43" fontId="5" fillId="33" borderId="10" xfId="58" applyNumberFormat="1" applyFont="1" applyFill="1" applyBorder="1" applyAlignment="1">
      <alignment/>
      <protection/>
    </xf>
    <xf numFmtId="43" fontId="5" fillId="33" borderId="14" xfId="46" applyFont="1" applyFill="1" applyBorder="1" applyAlignment="1">
      <alignment/>
    </xf>
    <xf numFmtId="0" fontId="24" fillId="0" borderId="19" xfId="0" applyFont="1" applyBorder="1" applyAlignment="1">
      <alignment horizontal="left"/>
    </xf>
    <xf numFmtId="43" fontId="4" fillId="33" borderId="12" xfId="46" applyFont="1" applyFill="1" applyBorder="1" applyAlignment="1">
      <alignment/>
    </xf>
    <xf numFmtId="0" fontId="4" fillId="33" borderId="10" xfId="58" applyFont="1" applyFill="1" applyBorder="1" applyAlignment="1" applyProtection="1">
      <alignment horizontal="left" vertical="top" readingOrder="1"/>
      <protection/>
    </xf>
    <xf numFmtId="3" fontId="4" fillId="33" borderId="10" xfId="58" applyNumberFormat="1" applyFont="1" applyFill="1" applyBorder="1" applyAlignment="1">
      <alignment/>
      <protection/>
    </xf>
    <xf numFmtId="3" fontId="5" fillId="33" borderId="10" xfId="58" applyNumberFormat="1" applyFont="1" applyFill="1" applyBorder="1" applyAlignment="1">
      <alignment/>
      <protection/>
    </xf>
    <xf numFmtId="43" fontId="5" fillId="33" borderId="0" xfId="58" applyNumberFormat="1" applyFont="1" applyFill="1">
      <alignment/>
      <protection/>
    </xf>
    <xf numFmtId="3" fontId="5" fillId="33" borderId="10" xfId="58" applyNumberFormat="1" applyFont="1" applyFill="1" applyBorder="1">
      <alignment/>
      <protection/>
    </xf>
    <xf numFmtId="43" fontId="5" fillId="33" borderId="10" xfId="58" applyNumberFormat="1" applyFont="1" applyFill="1" applyBorder="1">
      <alignment/>
      <protection/>
    </xf>
    <xf numFmtId="0" fontId="4" fillId="33" borderId="15" xfId="58" applyFont="1" applyFill="1" applyBorder="1">
      <alignment/>
      <protection/>
    </xf>
    <xf numFmtId="3" fontId="4" fillId="33" borderId="15" xfId="58" applyNumberFormat="1" applyFont="1" applyFill="1" applyBorder="1">
      <alignment/>
      <protection/>
    </xf>
    <xf numFmtId="43" fontId="4" fillId="33" borderId="12" xfId="58" applyNumberFormat="1" applyFont="1" applyFill="1" applyBorder="1">
      <alignment/>
      <protection/>
    </xf>
    <xf numFmtId="0" fontId="4" fillId="33" borderId="16" xfId="58" applyFont="1" applyFill="1" applyBorder="1" applyAlignment="1">
      <alignment horizontal="left"/>
      <protection/>
    </xf>
    <xf numFmtId="0" fontId="5" fillId="33" borderId="20" xfId="58" applyFont="1" applyFill="1" applyBorder="1">
      <alignment/>
      <protection/>
    </xf>
    <xf numFmtId="0" fontId="4" fillId="33" borderId="21" xfId="58" applyFont="1" applyFill="1" applyBorder="1">
      <alignment/>
      <protection/>
    </xf>
    <xf numFmtId="3" fontId="4" fillId="33" borderId="21" xfId="58" applyNumberFormat="1" applyFont="1" applyFill="1" applyBorder="1">
      <alignment/>
      <protection/>
    </xf>
    <xf numFmtId="43" fontId="4" fillId="33" borderId="21" xfId="58" applyNumberFormat="1" applyFont="1" applyFill="1" applyBorder="1">
      <alignment/>
      <protection/>
    </xf>
    <xf numFmtId="0" fontId="4" fillId="33" borderId="22" xfId="58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top" readingOrder="1"/>
    </xf>
    <xf numFmtId="0" fontId="5" fillId="0" borderId="0" xfId="0" applyFont="1" applyFill="1" applyBorder="1" applyAlignment="1">
      <alignment horizontal="left" vertical="top" readingOrder="1"/>
    </xf>
    <xf numFmtId="4" fontId="5" fillId="0" borderId="0" xfId="0" applyNumberFormat="1" applyFont="1" applyFill="1" applyBorder="1" applyAlignment="1">
      <alignment horizontal="left" vertical="top" readingOrder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vertical="top" readingOrder="1"/>
    </xf>
    <xf numFmtId="0" fontId="5" fillId="0" borderId="0" xfId="0" applyFont="1" applyFill="1" applyBorder="1" applyAlignment="1">
      <alignment horizontal="left" vertical="top" readingOrder="1"/>
    </xf>
    <xf numFmtId="0" fontId="24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top" readingOrder="1"/>
    </xf>
    <xf numFmtId="167" fontId="24" fillId="0" borderId="12" xfId="0" applyNumberFormat="1" applyFont="1" applyBorder="1" applyAlignment="1">
      <alignment horizontal="center" vertical="top"/>
    </xf>
    <xf numFmtId="167" fontId="24" fillId="0" borderId="18" xfId="0" applyNumberFormat="1" applyFont="1" applyBorder="1" applyAlignment="1">
      <alignment horizontal="center" vertical="top"/>
    </xf>
    <xf numFmtId="167" fontId="24" fillId="0" borderId="17" xfId="0" applyNumberFormat="1" applyFont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top" readingOrder="1"/>
    </xf>
    <xf numFmtId="0" fontId="5" fillId="0" borderId="0" xfId="58" applyFont="1" applyFill="1" applyAlignment="1">
      <alignment/>
      <protection/>
    </xf>
    <xf numFmtId="0" fontId="5" fillId="0" borderId="1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33" borderId="2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left"/>
    </xf>
    <xf numFmtId="171" fontId="5" fillId="0" borderId="13" xfId="0" applyNumberFormat="1" applyFont="1" applyFill="1" applyBorder="1" applyAlignment="1">
      <alignment horizontal="center" vertical="top"/>
    </xf>
    <xf numFmtId="0" fontId="5" fillId="0" borderId="0" xfId="58" applyFont="1" applyFill="1" applyBorder="1" applyAlignment="1">
      <alignment horizontal="left"/>
      <protection/>
    </xf>
    <xf numFmtId="0" fontId="5" fillId="0" borderId="15" xfId="60" applyFont="1" applyFill="1" applyBorder="1" applyAlignment="1">
      <alignment horizontal="left" vertical="top" readingOrder="1"/>
      <protection/>
    </xf>
    <xf numFmtId="0" fontId="5" fillId="33" borderId="0" xfId="58" applyFont="1" applyFill="1" applyAlignment="1">
      <alignment horizontal="left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_PORTFOLIOS AS ON 30 Sep 2011" xfId="61"/>
    <cellStyle name="Note" xfId="62"/>
    <cellStyle name="Output" xfId="63"/>
    <cellStyle name="Percent" xfId="64"/>
    <cellStyle name="Style 1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4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TIP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3"/>
  <sheetViews>
    <sheetView showGridLines="0" tabSelected="1" view="pageBreakPreview" zoomScale="80" zoomScaleNormal="85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63.421875" style="107" customWidth="1"/>
    <col min="2" max="2" width="25.140625" style="107" bestFit="1" customWidth="1"/>
    <col min="3" max="3" width="18.7109375" style="107" customWidth="1"/>
    <col min="4" max="4" width="16.7109375" style="107" customWidth="1"/>
    <col min="5" max="5" width="11.28125" style="107" bestFit="1" customWidth="1"/>
    <col min="6" max="6" width="20.140625" style="195" customWidth="1"/>
    <col min="7" max="7" width="11.421875" style="107" bestFit="1" customWidth="1"/>
    <col min="8" max="16384" width="9.140625" style="107" customWidth="1"/>
  </cols>
  <sheetData>
    <row r="1" spans="1:6" ht="15">
      <c r="A1" s="102" t="s">
        <v>0</v>
      </c>
      <c r="B1" s="103"/>
      <c r="C1" s="104"/>
      <c r="D1" s="105"/>
      <c r="E1" s="105"/>
      <c r="F1" s="106"/>
    </row>
    <row r="2" spans="1:6" ht="15">
      <c r="A2" s="102" t="s">
        <v>224</v>
      </c>
      <c r="B2" s="103"/>
      <c r="C2" s="104"/>
      <c r="D2" s="105"/>
      <c r="E2" s="105"/>
      <c r="F2" s="106"/>
    </row>
    <row r="3" spans="1:6" ht="15">
      <c r="A3" s="102" t="s">
        <v>2</v>
      </c>
      <c r="B3" s="108"/>
      <c r="C3" s="109"/>
      <c r="D3" s="108"/>
      <c r="E3" s="108"/>
      <c r="F3" s="106"/>
    </row>
    <row r="4" spans="1:6" ht="15">
      <c r="A4" s="102"/>
      <c r="B4" s="108"/>
      <c r="C4" s="109"/>
      <c r="D4" s="108"/>
      <c r="E4" s="108"/>
      <c r="F4" s="106"/>
    </row>
    <row r="5" spans="1:6" ht="34.5" customHeight="1">
      <c r="A5" s="110" t="s">
        <v>3</v>
      </c>
      <c r="B5" s="110" t="s">
        <v>4</v>
      </c>
      <c r="C5" s="111" t="s">
        <v>5</v>
      </c>
      <c r="D5" s="13" t="s">
        <v>6</v>
      </c>
      <c r="E5" s="112" t="s">
        <v>7</v>
      </c>
      <c r="F5" s="113" t="s">
        <v>8</v>
      </c>
    </row>
    <row r="6" spans="1:6" ht="15">
      <c r="A6" s="102" t="s">
        <v>9</v>
      </c>
      <c r="B6" s="114"/>
      <c r="C6" s="115"/>
      <c r="D6" s="116"/>
      <c r="E6" s="117"/>
      <c r="F6" s="118"/>
    </row>
    <row r="7" spans="1:6" ht="15">
      <c r="A7" s="119" t="s">
        <v>10</v>
      </c>
      <c r="B7" s="114"/>
      <c r="C7" s="120"/>
      <c r="D7" s="116"/>
      <c r="E7" s="117"/>
      <c r="F7" s="121"/>
    </row>
    <row r="8" spans="1:7" ht="15">
      <c r="A8" s="122" t="s">
        <v>14</v>
      </c>
      <c r="B8" s="122" t="s">
        <v>15</v>
      </c>
      <c r="C8" s="123">
        <v>679600</v>
      </c>
      <c r="D8" s="124">
        <v>8210.25</v>
      </c>
      <c r="E8" s="125">
        <v>4.55</v>
      </c>
      <c r="F8" s="126" t="s">
        <v>16</v>
      </c>
      <c r="G8" s="127"/>
    </row>
    <row r="9" spans="1:7" ht="15">
      <c r="A9" s="122" t="s">
        <v>20</v>
      </c>
      <c r="B9" s="122" t="s">
        <v>12</v>
      </c>
      <c r="C9" s="128">
        <v>2444400</v>
      </c>
      <c r="D9" s="129">
        <v>5792.01</v>
      </c>
      <c r="E9" s="125">
        <v>3.21</v>
      </c>
      <c r="F9" s="118" t="s">
        <v>21</v>
      </c>
      <c r="G9" s="127"/>
    </row>
    <row r="10" spans="1:7" ht="15">
      <c r="A10" s="122" t="s">
        <v>17</v>
      </c>
      <c r="B10" s="122" t="s">
        <v>18</v>
      </c>
      <c r="C10" s="128">
        <v>1578700</v>
      </c>
      <c r="D10" s="129">
        <v>5129.99</v>
      </c>
      <c r="E10" s="125">
        <v>2.84</v>
      </c>
      <c r="F10" s="118" t="s">
        <v>19</v>
      </c>
      <c r="G10" s="127"/>
    </row>
    <row r="11" spans="1:7" ht="15">
      <c r="A11" s="122" t="s">
        <v>11</v>
      </c>
      <c r="B11" s="122" t="s">
        <v>12</v>
      </c>
      <c r="C11" s="128">
        <v>451000</v>
      </c>
      <c r="D11" s="129">
        <v>5106.9</v>
      </c>
      <c r="E11" s="125">
        <v>2.83</v>
      </c>
      <c r="F11" s="118" t="s">
        <v>13</v>
      </c>
      <c r="G11" s="127"/>
    </row>
    <row r="12" spans="1:7" ht="15">
      <c r="A12" s="122" t="s">
        <v>45</v>
      </c>
      <c r="B12" s="122" t="s">
        <v>46</v>
      </c>
      <c r="C12" s="128">
        <v>517500</v>
      </c>
      <c r="D12" s="129">
        <v>4198.48</v>
      </c>
      <c r="E12" s="125">
        <v>2.33</v>
      </c>
      <c r="F12" s="118" t="s">
        <v>47</v>
      </c>
      <c r="G12" s="127"/>
    </row>
    <row r="13" spans="1:7" ht="15">
      <c r="A13" s="122" t="s">
        <v>29</v>
      </c>
      <c r="B13" s="122" t="s">
        <v>12</v>
      </c>
      <c r="C13" s="128">
        <v>399700</v>
      </c>
      <c r="D13" s="129">
        <v>4192.25</v>
      </c>
      <c r="E13" s="125">
        <v>2.32</v>
      </c>
      <c r="F13" s="118" t="s">
        <v>30</v>
      </c>
      <c r="G13" s="127"/>
    </row>
    <row r="14" spans="1:7" ht="15">
      <c r="A14" s="122" t="s">
        <v>39</v>
      </c>
      <c r="B14" s="122" t="s">
        <v>40</v>
      </c>
      <c r="C14" s="128">
        <v>406500</v>
      </c>
      <c r="D14" s="129">
        <v>3994.68</v>
      </c>
      <c r="E14" s="125">
        <v>2.21</v>
      </c>
      <c r="F14" s="118" t="s">
        <v>41</v>
      </c>
      <c r="G14" s="127"/>
    </row>
    <row r="15" spans="1:7" ht="15">
      <c r="A15" s="122" t="s">
        <v>62</v>
      </c>
      <c r="B15" s="122" t="s">
        <v>18</v>
      </c>
      <c r="C15" s="128">
        <v>406400</v>
      </c>
      <c r="D15" s="129">
        <v>3527.15</v>
      </c>
      <c r="E15" s="125">
        <v>1.95</v>
      </c>
      <c r="F15" s="118" t="s">
        <v>63</v>
      </c>
      <c r="G15" s="127"/>
    </row>
    <row r="16" spans="1:7" ht="15">
      <c r="A16" s="122" t="s">
        <v>225</v>
      </c>
      <c r="B16" s="122" t="s">
        <v>18</v>
      </c>
      <c r="C16" s="128">
        <v>47788</v>
      </c>
      <c r="D16" s="129">
        <v>3017.53</v>
      </c>
      <c r="E16" s="125">
        <v>1.67</v>
      </c>
      <c r="F16" s="118" t="s">
        <v>226</v>
      </c>
      <c r="G16" s="127"/>
    </row>
    <row r="17" spans="1:7" ht="15">
      <c r="A17" s="122" t="s">
        <v>60</v>
      </c>
      <c r="B17" s="122" t="s">
        <v>58</v>
      </c>
      <c r="C17" s="128">
        <v>1573000</v>
      </c>
      <c r="D17" s="129">
        <v>2820.39</v>
      </c>
      <c r="E17" s="125">
        <v>1.56</v>
      </c>
      <c r="F17" s="118" t="s">
        <v>61</v>
      </c>
      <c r="G17" s="127"/>
    </row>
    <row r="18" spans="1:7" ht="15">
      <c r="A18" s="122" t="s">
        <v>101</v>
      </c>
      <c r="B18" s="122" t="s">
        <v>15</v>
      </c>
      <c r="C18" s="123">
        <v>103800</v>
      </c>
      <c r="D18" s="124">
        <v>2631.85</v>
      </c>
      <c r="E18" s="125">
        <v>1.46</v>
      </c>
      <c r="F18" s="126" t="s">
        <v>102</v>
      </c>
      <c r="G18" s="127"/>
    </row>
    <row r="19" spans="1:7" ht="15">
      <c r="A19" s="122" t="s">
        <v>51</v>
      </c>
      <c r="B19" s="122" t="s">
        <v>12</v>
      </c>
      <c r="C19" s="123">
        <v>353000</v>
      </c>
      <c r="D19" s="124">
        <v>2531.54</v>
      </c>
      <c r="E19" s="125">
        <v>1.4</v>
      </c>
      <c r="F19" s="126" t="s">
        <v>52</v>
      </c>
      <c r="G19" s="127"/>
    </row>
    <row r="20" spans="1:7" ht="15">
      <c r="A20" s="122" t="s">
        <v>227</v>
      </c>
      <c r="B20" s="122" t="s">
        <v>228</v>
      </c>
      <c r="C20" s="123">
        <v>1344223</v>
      </c>
      <c r="D20" s="124">
        <v>2437.08</v>
      </c>
      <c r="E20" s="125">
        <v>1.35</v>
      </c>
      <c r="F20" s="126" t="s">
        <v>229</v>
      </c>
      <c r="G20" s="127"/>
    </row>
    <row r="21" spans="1:7" ht="15">
      <c r="A21" s="122" t="s">
        <v>230</v>
      </c>
      <c r="B21" s="122" t="s">
        <v>46</v>
      </c>
      <c r="C21" s="123">
        <v>150200</v>
      </c>
      <c r="D21" s="124">
        <v>2414.09</v>
      </c>
      <c r="E21" s="125">
        <v>1.34</v>
      </c>
      <c r="F21" s="126" t="s">
        <v>231</v>
      </c>
      <c r="G21" s="127"/>
    </row>
    <row r="22" spans="1:7" ht="15">
      <c r="A22" s="122" t="s">
        <v>74</v>
      </c>
      <c r="B22" s="122" t="s">
        <v>32</v>
      </c>
      <c r="C22" s="123">
        <v>489450</v>
      </c>
      <c r="D22" s="124">
        <v>2262.73</v>
      </c>
      <c r="E22" s="125">
        <v>1.25</v>
      </c>
      <c r="F22" s="126" t="s">
        <v>75</v>
      </c>
      <c r="G22" s="127"/>
    </row>
    <row r="23" spans="1:7" ht="15">
      <c r="A23" s="122" t="s">
        <v>25</v>
      </c>
      <c r="B23" s="122" t="s">
        <v>23</v>
      </c>
      <c r="C23" s="123">
        <v>495067</v>
      </c>
      <c r="D23" s="124">
        <v>2228.54</v>
      </c>
      <c r="E23" s="125">
        <v>1.23</v>
      </c>
      <c r="F23" s="126" t="s">
        <v>26</v>
      </c>
      <c r="G23" s="127"/>
    </row>
    <row r="24" spans="1:7" ht="15">
      <c r="A24" s="122" t="s">
        <v>232</v>
      </c>
      <c r="B24" s="122" t="s">
        <v>18</v>
      </c>
      <c r="C24" s="128">
        <v>1151500</v>
      </c>
      <c r="D24" s="129">
        <v>2190.73</v>
      </c>
      <c r="E24" s="125">
        <v>1.21</v>
      </c>
      <c r="F24" s="118" t="s">
        <v>233</v>
      </c>
      <c r="G24" s="127"/>
    </row>
    <row r="25" spans="1:7" ht="15">
      <c r="A25" s="122" t="s">
        <v>140</v>
      </c>
      <c r="B25" s="122" t="s">
        <v>40</v>
      </c>
      <c r="C25" s="128">
        <v>239400</v>
      </c>
      <c r="D25" s="129">
        <v>1996</v>
      </c>
      <c r="E25" s="125">
        <v>1.11</v>
      </c>
      <c r="F25" s="118" t="s">
        <v>141</v>
      </c>
      <c r="G25" s="127"/>
    </row>
    <row r="26" spans="1:7" ht="15">
      <c r="A26" s="122" t="s">
        <v>234</v>
      </c>
      <c r="B26" s="122" t="s">
        <v>37</v>
      </c>
      <c r="C26" s="128">
        <v>67800</v>
      </c>
      <c r="D26" s="129">
        <v>1964.44</v>
      </c>
      <c r="E26" s="125">
        <v>1.09</v>
      </c>
      <c r="F26" s="118" t="s">
        <v>235</v>
      </c>
      <c r="G26" s="127"/>
    </row>
    <row r="27" spans="1:7" ht="15">
      <c r="A27" s="122" t="s">
        <v>106</v>
      </c>
      <c r="B27" s="122" t="s">
        <v>107</v>
      </c>
      <c r="C27" s="128">
        <v>1127600</v>
      </c>
      <c r="D27" s="129">
        <v>1940.6</v>
      </c>
      <c r="E27" s="125">
        <v>1.08</v>
      </c>
      <c r="F27" s="118" t="s">
        <v>108</v>
      </c>
      <c r="G27" s="127"/>
    </row>
    <row r="28" spans="1:7" ht="15">
      <c r="A28" s="122" t="s">
        <v>236</v>
      </c>
      <c r="B28" s="122" t="s">
        <v>23</v>
      </c>
      <c r="C28" s="128">
        <v>1250100</v>
      </c>
      <c r="D28" s="129">
        <v>1845.77</v>
      </c>
      <c r="E28" s="125">
        <v>1.02</v>
      </c>
      <c r="F28" s="118" t="s">
        <v>237</v>
      </c>
      <c r="G28" s="127"/>
    </row>
    <row r="29" spans="1:7" ht="15">
      <c r="A29" s="122" t="s">
        <v>238</v>
      </c>
      <c r="B29" s="122" t="s">
        <v>40</v>
      </c>
      <c r="C29" s="123">
        <v>423100</v>
      </c>
      <c r="D29" s="124">
        <v>1833.08</v>
      </c>
      <c r="E29" s="125">
        <v>1.02</v>
      </c>
      <c r="F29" s="126" t="s">
        <v>239</v>
      </c>
      <c r="G29" s="127"/>
    </row>
    <row r="30" spans="1:7" ht="15">
      <c r="A30" s="122" t="s">
        <v>111</v>
      </c>
      <c r="B30" s="122" t="s">
        <v>37</v>
      </c>
      <c r="C30" s="128">
        <v>1706200</v>
      </c>
      <c r="D30" s="129">
        <v>1822.22</v>
      </c>
      <c r="E30" s="125">
        <v>1.01</v>
      </c>
      <c r="F30" s="118" t="s">
        <v>112</v>
      </c>
      <c r="G30" s="127"/>
    </row>
    <row r="31" spans="1:7" ht="15">
      <c r="A31" s="122" t="s">
        <v>99</v>
      </c>
      <c r="B31" s="122" t="s">
        <v>18</v>
      </c>
      <c r="C31" s="128">
        <v>1700000</v>
      </c>
      <c r="D31" s="129">
        <v>1820.7</v>
      </c>
      <c r="E31" s="125">
        <v>1.01</v>
      </c>
      <c r="F31" s="118" t="s">
        <v>100</v>
      </c>
      <c r="G31" s="127"/>
    </row>
    <row r="32" spans="1:7" ht="15">
      <c r="A32" s="122" t="s">
        <v>57</v>
      </c>
      <c r="B32" s="122" t="s">
        <v>58</v>
      </c>
      <c r="C32" s="128">
        <v>144100</v>
      </c>
      <c r="D32" s="129">
        <v>1807.88</v>
      </c>
      <c r="E32" s="125">
        <v>1</v>
      </c>
      <c r="F32" s="118" t="s">
        <v>59</v>
      </c>
      <c r="G32" s="127"/>
    </row>
    <row r="33" spans="1:7" ht="15">
      <c r="A33" s="122" t="s">
        <v>240</v>
      </c>
      <c r="B33" s="122" t="s">
        <v>32</v>
      </c>
      <c r="C33" s="123">
        <v>223795</v>
      </c>
      <c r="D33" s="124">
        <v>1788.57</v>
      </c>
      <c r="E33" s="125">
        <v>0.99</v>
      </c>
      <c r="F33" s="126" t="s">
        <v>241</v>
      </c>
      <c r="G33" s="127"/>
    </row>
    <row r="34" spans="1:7" ht="15">
      <c r="A34" s="122" t="s">
        <v>53</v>
      </c>
      <c r="B34" s="122" t="s">
        <v>12</v>
      </c>
      <c r="C34" s="123">
        <v>945500</v>
      </c>
      <c r="D34" s="124">
        <v>1787</v>
      </c>
      <c r="E34" s="125">
        <v>0.99</v>
      </c>
      <c r="F34" s="126" t="s">
        <v>54</v>
      </c>
      <c r="G34" s="127"/>
    </row>
    <row r="35" spans="1:7" ht="15">
      <c r="A35" s="122" t="s">
        <v>117</v>
      </c>
      <c r="B35" s="122" t="s">
        <v>37</v>
      </c>
      <c r="C35" s="123">
        <v>46900</v>
      </c>
      <c r="D35" s="124">
        <v>1779.69</v>
      </c>
      <c r="E35" s="125">
        <v>0.99</v>
      </c>
      <c r="F35" s="126" t="s">
        <v>118</v>
      </c>
      <c r="G35" s="127"/>
    </row>
    <row r="36" spans="1:7" ht="15">
      <c r="A36" s="122" t="s">
        <v>76</v>
      </c>
      <c r="B36" s="122" t="s">
        <v>46</v>
      </c>
      <c r="C36" s="123">
        <v>167700</v>
      </c>
      <c r="D36" s="124">
        <v>1762.69</v>
      </c>
      <c r="E36" s="125">
        <v>0.98</v>
      </c>
      <c r="F36" s="126" t="s">
        <v>77</v>
      </c>
      <c r="G36" s="127"/>
    </row>
    <row r="37" spans="1:7" ht="15">
      <c r="A37" s="122" t="s">
        <v>113</v>
      </c>
      <c r="B37" s="122" t="s">
        <v>23</v>
      </c>
      <c r="C37" s="123">
        <v>53300</v>
      </c>
      <c r="D37" s="124">
        <v>1685.05</v>
      </c>
      <c r="E37" s="125">
        <v>0.93</v>
      </c>
      <c r="F37" s="126" t="s">
        <v>114</v>
      </c>
      <c r="G37" s="127"/>
    </row>
    <row r="38" spans="1:7" ht="15">
      <c r="A38" s="122" t="s">
        <v>242</v>
      </c>
      <c r="B38" s="122" t="s">
        <v>18</v>
      </c>
      <c r="C38" s="128">
        <v>28200</v>
      </c>
      <c r="D38" s="129">
        <v>1663.12</v>
      </c>
      <c r="E38" s="125">
        <v>0.92</v>
      </c>
      <c r="F38" s="118" t="s">
        <v>243</v>
      </c>
      <c r="G38" s="127"/>
    </row>
    <row r="39" spans="1:7" ht="15">
      <c r="A39" s="122" t="s">
        <v>244</v>
      </c>
      <c r="B39" s="122" t="s">
        <v>245</v>
      </c>
      <c r="C39" s="128">
        <v>468000</v>
      </c>
      <c r="D39" s="129">
        <v>1643.15</v>
      </c>
      <c r="E39" s="125">
        <v>0.91</v>
      </c>
      <c r="F39" s="118" t="s">
        <v>246</v>
      </c>
      <c r="G39" s="127"/>
    </row>
    <row r="40" spans="1:7" ht="15">
      <c r="A40" s="122" t="s">
        <v>48</v>
      </c>
      <c r="B40" s="122" t="s">
        <v>49</v>
      </c>
      <c r="C40" s="123">
        <v>351500</v>
      </c>
      <c r="D40" s="124">
        <v>1458.37</v>
      </c>
      <c r="E40" s="125">
        <v>0.81</v>
      </c>
      <c r="F40" s="126" t="s">
        <v>50</v>
      </c>
      <c r="G40" s="127"/>
    </row>
    <row r="41" spans="1:7" ht="15">
      <c r="A41" s="122" t="s">
        <v>31</v>
      </c>
      <c r="B41" s="122" t="s">
        <v>32</v>
      </c>
      <c r="C41" s="128">
        <v>163300</v>
      </c>
      <c r="D41" s="129">
        <v>1436.31</v>
      </c>
      <c r="E41" s="125">
        <v>0.8</v>
      </c>
      <c r="F41" s="118" t="s">
        <v>33</v>
      </c>
      <c r="G41" s="127"/>
    </row>
    <row r="42" spans="1:7" ht="15">
      <c r="A42" s="122" t="s">
        <v>247</v>
      </c>
      <c r="B42" s="122" t="s">
        <v>248</v>
      </c>
      <c r="C42" s="123">
        <v>1390100</v>
      </c>
      <c r="D42" s="124">
        <v>1423.46</v>
      </c>
      <c r="E42" s="125">
        <v>0.79</v>
      </c>
      <c r="F42" s="126" t="s">
        <v>249</v>
      </c>
      <c r="G42" s="127"/>
    </row>
    <row r="43" spans="1:7" ht="15">
      <c r="A43" s="122" t="s">
        <v>103</v>
      </c>
      <c r="B43" s="122" t="s">
        <v>104</v>
      </c>
      <c r="C43" s="128">
        <v>119670</v>
      </c>
      <c r="D43" s="129">
        <v>1414.32</v>
      </c>
      <c r="E43" s="125">
        <v>0.78</v>
      </c>
      <c r="F43" s="118" t="s">
        <v>105</v>
      </c>
      <c r="G43" s="127"/>
    </row>
    <row r="44" spans="1:7" ht="15">
      <c r="A44" s="122" t="s">
        <v>250</v>
      </c>
      <c r="B44" s="122" t="s">
        <v>15</v>
      </c>
      <c r="C44" s="123">
        <v>200600</v>
      </c>
      <c r="D44" s="124">
        <v>1361.67</v>
      </c>
      <c r="E44" s="125">
        <v>0.75</v>
      </c>
      <c r="F44" s="126" t="s">
        <v>251</v>
      </c>
      <c r="G44" s="127"/>
    </row>
    <row r="45" spans="1:7" ht="15">
      <c r="A45" s="122" t="s">
        <v>252</v>
      </c>
      <c r="B45" s="122" t="s">
        <v>15</v>
      </c>
      <c r="C45" s="128">
        <v>280467</v>
      </c>
      <c r="D45" s="129">
        <v>1317.21</v>
      </c>
      <c r="E45" s="125">
        <v>0.73</v>
      </c>
      <c r="F45" s="118" t="s">
        <v>253</v>
      </c>
      <c r="G45" s="127"/>
    </row>
    <row r="46" spans="1:7" ht="15">
      <c r="A46" s="122" t="s">
        <v>254</v>
      </c>
      <c r="B46" s="122" t="s">
        <v>248</v>
      </c>
      <c r="C46" s="123">
        <v>157300</v>
      </c>
      <c r="D46" s="124">
        <v>1255.41</v>
      </c>
      <c r="E46" s="125">
        <v>0.7</v>
      </c>
      <c r="F46" s="126" t="s">
        <v>255</v>
      </c>
      <c r="G46" s="127"/>
    </row>
    <row r="47" spans="1:7" ht="15">
      <c r="A47" s="122" t="s">
        <v>256</v>
      </c>
      <c r="B47" s="122" t="s">
        <v>257</v>
      </c>
      <c r="C47" s="128">
        <v>803923</v>
      </c>
      <c r="D47" s="129">
        <v>1162.47</v>
      </c>
      <c r="E47" s="125">
        <v>0.64</v>
      </c>
      <c r="F47" s="118" t="s">
        <v>258</v>
      </c>
      <c r="G47" s="127"/>
    </row>
    <row r="48" spans="1:7" ht="15">
      <c r="A48" s="122" t="s">
        <v>259</v>
      </c>
      <c r="B48" s="122" t="s">
        <v>58</v>
      </c>
      <c r="C48" s="123">
        <v>214042</v>
      </c>
      <c r="D48" s="124">
        <v>1112.59</v>
      </c>
      <c r="E48" s="125">
        <v>0.62</v>
      </c>
      <c r="F48" s="126" t="s">
        <v>260</v>
      </c>
      <c r="G48" s="127"/>
    </row>
    <row r="49" spans="1:7" ht="15">
      <c r="A49" s="122" t="s">
        <v>261</v>
      </c>
      <c r="B49" s="122" t="s">
        <v>18</v>
      </c>
      <c r="C49" s="128">
        <v>38100</v>
      </c>
      <c r="D49" s="129">
        <v>1090.65</v>
      </c>
      <c r="E49" s="125">
        <v>0.6</v>
      </c>
      <c r="F49" s="118" t="s">
        <v>262</v>
      </c>
      <c r="G49" s="127"/>
    </row>
    <row r="50" spans="1:7" ht="15">
      <c r="A50" s="122" t="s">
        <v>263</v>
      </c>
      <c r="B50" s="122" t="s">
        <v>18</v>
      </c>
      <c r="C50" s="128">
        <v>104579</v>
      </c>
      <c r="D50" s="129">
        <v>1052.85</v>
      </c>
      <c r="E50" s="125">
        <v>0.58</v>
      </c>
      <c r="F50" s="118" t="s">
        <v>264</v>
      </c>
      <c r="G50" s="127"/>
    </row>
    <row r="51" spans="1:7" ht="15">
      <c r="A51" s="122" t="s">
        <v>90</v>
      </c>
      <c r="B51" s="122" t="s">
        <v>91</v>
      </c>
      <c r="C51" s="123">
        <v>128476</v>
      </c>
      <c r="D51" s="124">
        <v>1047.66</v>
      </c>
      <c r="E51" s="125">
        <v>0.58</v>
      </c>
      <c r="F51" s="126" t="s">
        <v>92</v>
      </c>
      <c r="G51" s="127"/>
    </row>
    <row r="52" spans="1:7" ht="15">
      <c r="A52" s="122" t="s">
        <v>265</v>
      </c>
      <c r="B52" s="122" t="s">
        <v>58</v>
      </c>
      <c r="C52" s="128">
        <v>1270800</v>
      </c>
      <c r="D52" s="129">
        <v>992.49</v>
      </c>
      <c r="E52" s="125">
        <v>0.55</v>
      </c>
      <c r="F52" s="118" t="s">
        <v>266</v>
      </c>
      <c r="G52" s="127"/>
    </row>
    <row r="53" spans="1:7" ht="15">
      <c r="A53" s="122" t="s">
        <v>267</v>
      </c>
      <c r="B53" s="122" t="s">
        <v>18</v>
      </c>
      <c r="C53" s="128">
        <v>107100</v>
      </c>
      <c r="D53" s="129">
        <v>969.47</v>
      </c>
      <c r="E53" s="125">
        <v>0.54</v>
      </c>
      <c r="F53" s="118" t="s">
        <v>268</v>
      </c>
      <c r="G53" s="127"/>
    </row>
    <row r="54" spans="1:7" ht="15">
      <c r="A54" s="122" t="s">
        <v>269</v>
      </c>
      <c r="B54" s="122" t="s">
        <v>12</v>
      </c>
      <c r="C54" s="123">
        <v>2105200</v>
      </c>
      <c r="D54" s="124">
        <v>965.23</v>
      </c>
      <c r="E54" s="125">
        <v>0.53</v>
      </c>
      <c r="F54" s="126" t="s">
        <v>270</v>
      </c>
      <c r="G54" s="127"/>
    </row>
    <row r="55" spans="1:7" ht="15">
      <c r="A55" s="122" t="s">
        <v>271</v>
      </c>
      <c r="B55" s="122" t="s">
        <v>272</v>
      </c>
      <c r="C55" s="123">
        <v>197348</v>
      </c>
      <c r="D55" s="124">
        <v>946.78</v>
      </c>
      <c r="E55" s="125">
        <v>0.52</v>
      </c>
      <c r="F55" s="126" t="s">
        <v>273</v>
      </c>
      <c r="G55" s="127"/>
    </row>
    <row r="56" spans="1:7" ht="15">
      <c r="A56" s="122" t="s">
        <v>274</v>
      </c>
      <c r="B56" s="122" t="s">
        <v>275</v>
      </c>
      <c r="C56" s="123">
        <v>106103</v>
      </c>
      <c r="D56" s="124">
        <v>907.76</v>
      </c>
      <c r="E56" s="125">
        <v>0.5</v>
      </c>
      <c r="F56" s="126" t="s">
        <v>276</v>
      </c>
      <c r="G56" s="127"/>
    </row>
    <row r="57" spans="1:7" ht="15">
      <c r="A57" s="122" t="s">
        <v>128</v>
      </c>
      <c r="B57" s="122" t="s">
        <v>129</v>
      </c>
      <c r="C57" s="123">
        <v>15200</v>
      </c>
      <c r="D57" s="124">
        <v>881.46</v>
      </c>
      <c r="E57" s="125">
        <v>0.49</v>
      </c>
      <c r="F57" s="126" t="s">
        <v>130</v>
      </c>
      <c r="G57" s="127"/>
    </row>
    <row r="58" spans="1:7" ht="15">
      <c r="A58" s="122" t="s">
        <v>277</v>
      </c>
      <c r="B58" s="122" t="s">
        <v>228</v>
      </c>
      <c r="C58" s="128">
        <v>1500000</v>
      </c>
      <c r="D58" s="129">
        <v>840</v>
      </c>
      <c r="E58" s="125">
        <v>0.47</v>
      </c>
      <c r="F58" s="118" t="s">
        <v>278</v>
      </c>
      <c r="G58" s="127"/>
    </row>
    <row r="59" spans="1:7" ht="15">
      <c r="A59" s="122" t="s">
        <v>279</v>
      </c>
      <c r="B59" s="122" t="s">
        <v>65</v>
      </c>
      <c r="C59" s="123">
        <v>20562</v>
      </c>
      <c r="D59" s="124">
        <v>821.72</v>
      </c>
      <c r="E59" s="125">
        <v>0.46</v>
      </c>
      <c r="F59" s="126" t="s">
        <v>280</v>
      </c>
      <c r="G59" s="127"/>
    </row>
    <row r="60" spans="1:7" ht="15">
      <c r="A60" s="122" t="s">
        <v>281</v>
      </c>
      <c r="B60" s="122" t="s">
        <v>32</v>
      </c>
      <c r="C60" s="128">
        <v>63800</v>
      </c>
      <c r="D60" s="129">
        <v>816.1</v>
      </c>
      <c r="E60" s="125">
        <v>0.45</v>
      </c>
      <c r="F60" s="118" t="s">
        <v>282</v>
      </c>
      <c r="G60" s="127"/>
    </row>
    <row r="61" spans="1:7" ht="15">
      <c r="A61" s="122" t="s">
        <v>283</v>
      </c>
      <c r="B61" s="122" t="s">
        <v>257</v>
      </c>
      <c r="C61" s="123">
        <v>551735</v>
      </c>
      <c r="D61" s="124">
        <v>814.08</v>
      </c>
      <c r="E61" s="125">
        <v>0.45</v>
      </c>
      <c r="F61" s="126" t="s">
        <v>284</v>
      </c>
      <c r="G61" s="127"/>
    </row>
    <row r="62" spans="1:7" ht="15">
      <c r="A62" s="122" t="s">
        <v>285</v>
      </c>
      <c r="B62" s="122" t="s">
        <v>104</v>
      </c>
      <c r="C62" s="128">
        <v>60436</v>
      </c>
      <c r="D62" s="129">
        <v>770.35</v>
      </c>
      <c r="E62" s="125">
        <v>0.43</v>
      </c>
      <c r="F62" s="118" t="s">
        <v>286</v>
      </c>
      <c r="G62" s="127"/>
    </row>
    <row r="63" spans="1:7" ht="15">
      <c r="A63" s="122" t="s">
        <v>287</v>
      </c>
      <c r="B63" s="122" t="s">
        <v>70</v>
      </c>
      <c r="C63" s="128">
        <v>131380</v>
      </c>
      <c r="D63" s="129">
        <v>728.31</v>
      </c>
      <c r="E63" s="125">
        <v>0.4</v>
      </c>
      <c r="F63" s="118" t="s">
        <v>288</v>
      </c>
      <c r="G63" s="127"/>
    </row>
    <row r="64" spans="1:7" ht="15">
      <c r="A64" s="122" t="s">
        <v>135</v>
      </c>
      <c r="B64" s="122" t="s">
        <v>58</v>
      </c>
      <c r="C64" s="128">
        <v>527725</v>
      </c>
      <c r="D64" s="129">
        <v>718.76</v>
      </c>
      <c r="E64" s="125">
        <v>0.4</v>
      </c>
      <c r="F64" s="118" t="s">
        <v>136</v>
      </c>
      <c r="G64" s="127"/>
    </row>
    <row r="65" spans="1:7" ht="15">
      <c r="A65" s="122" t="s">
        <v>289</v>
      </c>
      <c r="B65" s="122" t="s">
        <v>65</v>
      </c>
      <c r="C65" s="123">
        <v>39625</v>
      </c>
      <c r="D65" s="124">
        <v>709.47</v>
      </c>
      <c r="E65" s="125">
        <v>0.39</v>
      </c>
      <c r="F65" s="126" t="s">
        <v>290</v>
      </c>
      <c r="G65" s="127"/>
    </row>
    <row r="66" spans="1:7" ht="15">
      <c r="A66" s="122" t="s">
        <v>291</v>
      </c>
      <c r="B66" s="122" t="s">
        <v>228</v>
      </c>
      <c r="C66" s="128">
        <v>172700</v>
      </c>
      <c r="D66" s="129">
        <v>692.18</v>
      </c>
      <c r="E66" s="125">
        <v>0.38</v>
      </c>
      <c r="F66" s="118" t="s">
        <v>292</v>
      </c>
      <c r="G66" s="127"/>
    </row>
    <row r="67" spans="1:7" ht="15">
      <c r="A67" s="122" t="s">
        <v>293</v>
      </c>
      <c r="B67" s="122" t="s">
        <v>12</v>
      </c>
      <c r="C67" s="128">
        <v>117055</v>
      </c>
      <c r="D67" s="129">
        <v>612.72</v>
      </c>
      <c r="E67" s="125">
        <v>0.34</v>
      </c>
      <c r="F67" s="118" t="s">
        <v>294</v>
      </c>
      <c r="G67" s="127"/>
    </row>
    <row r="68" spans="1:7" ht="15">
      <c r="A68" s="122" t="s">
        <v>295</v>
      </c>
      <c r="B68" s="122" t="s">
        <v>70</v>
      </c>
      <c r="C68" s="128">
        <v>113080</v>
      </c>
      <c r="D68" s="129">
        <v>590.62</v>
      </c>
      <c r="E68" s="125">
        <v>0.33</v>
      </c>
      <c r="F68" s="118" t="s">
        <v>296</v>
      </c>
      <c r="G68" s="127"/>
    </row>
    <row r="69" spans="1:7" ht="15">
      <c r="A69" s="122" t="s">
        <v>297</v>
      </c>
      <c r="B69" s="122" t="s">
        <v>104</v>
      </c>
      <c r="C69" s="128">
        <v>602100</v>
      </c>
      <c r="D69" s="129">
        <v>551.52</v>
      </c>
      <c r="E69" s="125">
        <v>0.31</v>
      </c>
      <c r="F69" s="118" t="s">
        <v>298</v>
      </c>
      <c r="G69" s="127"/>
    </row>
    <row r="70" spans="1:7" ht="15">
      <c r="A70" s="122" t="s">
        <v>299</v>
      </c>
      <c r="B70" s="122" t="s">
        <v>58</v>
      </c>
      <c r="C70" s="128">
        <v>142799</v>
      </c>
      <c r="D70" s="129">
        <v>507.65</v>
      </c>
      <c r="E70" s="125">
        <v>0.28</v>
      </c>
      <c r="F70" s="118" t="s">
        <v>300</v>
      </c>
      <c r="G70" s="127"/>
    </row>
    <row r="71" spans="1:7" ht="15">
      <c r="A71" s="122" t="s">
        <v>301</v>
      </c>
      <c r="B71" s="122" t="s">
        <v>46</v>
      </c>
      <c r="C71" s="128">
        <v>21500</v>
      </c>
      <c r="D71" s="129">
        <v>373.79</v>
      </c>
      <c r="E71" s="125">
        <v>0.21</v>
      </c>
      <c r="F71" s="118" t="s">
        <v>302</v>
      </c>
      <c r="G71" s="127"/>
    </row>
    <row r="72" spans="1:7" ht="15">
      <c r="A72" s="122" t="s">
        <v>303</v>
      </c>
      <c r="B72" s="122" t="s">
        <v>248</v>
      </c>
      <c r="C72" s="128">
        <v>45643</v>
      </c>
      <c r="D72" s="129">
        <v>314.96</v>
      </c>
      <c r="E72" s="125">
        <v>0.17</v>
      </c>
      <c r="F72" s="118" t="s">
        <v>304</v>
      </c>
      <c r="G72" s="127"/>
    </row>
    <row r="73" spans="1:7" ht="15">
      <c r="A73" s="122" t="s">
        <v>305</v>
      </c>
      <c r="B73" s="122" t="s">
        <v>228</v>
      </c>
      <c r="C73" s="128">
        <v>4020</v>
      </c>
      <c r="D73" s="129">
        <v>228.17</v>
      </c>
      <c r="E73" s="125">
        <v>0.13</v>
      </c>
      <c r="F73" s="118" t="s">
        <v>306</v>
      </c>
      <c r="G73" s="127"/>
    </row>
    <row r="74" spans="1:7" ht="15">
      <c r="A74" s="122" t="s">
        <v>307</v>
      </c>
      <c r="B74" s="122" t="s">
        <v>18</v>
      </c>
      <c r="C74" s="128">
        <v>26228</v>
      </c>
      <c r="D74" s="129">
        <v>59.79</v>
      </c>
      <c r="E74" s="125">
        <v>0.03</v>
      </c>
      <c r="F74" s="118" t="s">
        <v>308</v>
      </c>
      <c r="G74" s="127"/>
    </row>
    <row r="75" spans="1:7" s="134" customFormat="1" ht="15">
      <c r="A75" s="119" t="s">
        <v>157</v>
      </c>
      <c r="B75" s="119"/>
      <c r="C75" s="130"/>
      <c r="D75" s="131">
        <f>SUM(D8:D74)</f>
        <v>120772.50000000003</v>
      </c>
      <c r="E75" s="131">
        <f>SUM(E8:E74)</f>
        <v>66.89999999999999</v>
      </c>
      <c r="F75" s="132"/>
      <c r="G75" s="133"/>
    </row>
    <row r="76" spans="1:6" ht="15">
      <c r="A76" s="119" t="s">
        <v>160</v>
      </c>
      <c r="B76" s="122"/>
      <c r="C76" s="128"/>
      <c r="D76" s="129"/>
      <c r="E76" s="135"/>
      <c r="F76" s="118"/>
    </row>
    <row r="77" spans="1:6" ht="15">
      <c r="A77" s="119" t="s">
        <v>161</v>
      </c>
      <c r="B77" s="122"/>
      <c r="C77" s="128"/>
      <c r="D77" s="129"/>
      <c r="E77" s="135"/>
      <c r="F77" s="118"/>
    </row>
    <row r="78" spans="1:7" ht="15">
      <c r="A78" s="119" t="s">
        <v>10</v>
      </c>
      <c r="B78" s="114"/>
      <c r="C78" s="120"/>
      <c r="D78" s="116"/>
      <c r="E78" s="117"/>
      <c r="F78" s="121"/>
      <c r="G78" s="127"/>
    </row>
    <row r="79" spans="1:7" s="134" customFormat="1" ht="15">
      <c r="A79" s="122" t="s">
        <v>309</v>
      </c>
      <c r="B79" s="122" t="s">
        <v>310</v>
      </c>
      <c r="C79" s="128">
        <v>350</v>
      </c>
      <c r="D79" s="129">
        <v>3505.11</v>
      </c>
      <c r="E79" s="136">
        <v>1.94</v>
      </c>
      <c r="F79" s="137" t="s">
        <v>311</v>
      </c>
      <c r="G79" s="133"/>
    </row>
    <row r="80" spans="1:7" s="134" customFormat="1" ht="15">
      <c r="A80" s="122" t="s">
        <v>312</v>
      </c>
      <c r="B80" s="122" t="s">
        <v>163</v>
      </c>
      <c r="C80" s="128">
        <v>250</v>
      </c>
      <c r="D80" s="129">
        <v>2539.86</v>
      </c>
      <c r="E80" s="136">
        <v>1.41</v>
      </c>
      <c r="F80" s="137" t="s">
        <v>313</v>
      </c>
      <c r="G80" s="133"/>
    </row>
    <row r="81" spans="1:7" s="134" customFormat="1" ht="15">
      <c r="A81" s="122" t="s">
        <v>314</v>
      </c>
      <c r="B81" s="122" t="s">
        <v>163</v>
      </c>
      <c r="C81" s="128">
        <v>100</v>
      </c>
      <c r="D81" s="129">
        <v>1014.9</v>
      </c>
      <c r="E81" s="136">
        <v>0.56</v>
      </c>
      <c r="F81" s="137" t="s">
        <v>315</v>
      </c>
      <c r="G81" s="133"/>
    </row>
    <row r="82" spans="1:7" s="134" customFormat="1" ht="15">
      <c r="A82" s="122" t="s">
        <v>162</v>
      </c>
      <c r="B82" s="122" t="s">
        <v>163</v>
      </c>
      <c r="C82" s="128">
        <v>100</v>
      </c>
      <c r="D82" s="129">
        <v>1014.72</v>
      </c>
      <c r="E82" s="136">
        <v>0.56</v>
      </c>
      <c r="F82" s="137" t="s">
        <v>164</v>
      </c>
      <c r="G82" s="133"/>
    </row>
    <row r="83" spans="1:7" s="134" customFormat="1" ht="15">
      <c r="A83" s="122" t="s">
        <v>165</v>
      </c>
      <c r="B83" s="122" t="s">
        <v>163</v>
      </c>
      <c r="C83" s="128">
        <v>100</v>
      </c>
      <c r="D83" s="129">
        <v>1011.93</v>
      </c>
      <c r="E83" s="136">
        <v>0.56</v>
      </c>
      <c r="F83" s="137" t="s">
        <v>316</v>
      </c>
      <c r="G83" s="133"/>
    </row>
    <row r="84" spans="1:7" s="134" customFormat="1" ht="15">
      <c r="A84" s="122" t="s">
        <v>317</v>
      </c>
      <c r="B84" s="122" t="s">
        <v>310</v>
      </c>
      <c r="C84" s="128">
        <v>100</v>
      </c>
      <c r="D84" s="129">
        <v>1001.4</v>
      </c>
      <c r="E84" s="136">
        <v>0.55</v>
      </c>
      <c r="F84" s="137" t="s">
        <v>318</v>
      </c>
      <c r="G84" s="133"/>
    </row>
    <row r="85" spans="1:7" s="134" customFormat="1" ht="15">
      <c r="A85" s="122" t="s">
        <v>165</v>
      </c>
      <c r="B85" s="122" t="s">
        <v>163</v>
      </c>
      <c r="C85" s="128">
        <v>75</v>
      </c>
      <c r="D85" s="129">
        <v>758.65</v>
      </c>
      <c r="E85" s="138">
        <v>0.42</v>
      </c>
      <c r="F85" s="137" t="s">
        <v>166</v>
      </c>
      <c r="G85" s="133"/>
    </row>
    <row r="86" spans="1:7" s="134" customFormat="1" ht="15">
      <c r="A86" s="122" t="s">
        <v>314</v>
      </c>
      <c r="B86" s="122" t="s">
        <v>163</v>
      </c>
      <c r="C86" s="128">
        <v>50</v>
      </c>
      <c r="D86" s="129">
        <v>514.09</v>
      </c>
      <c r="E86" s="138">
        <v>0.28</v>
      </c>
      <c r="F86" s="137" t="s">
        <v>319</v>
      </c>
      <c r="G86" s="139"/>
    </row>
    <row r="87" spans="1:7" ht="15">
      <c r="A87" s="122" t="s">
        <v>320</v>
      </c>
      <c r="B87" s="122" t="s">
        <v>163</v>
      </c>
      <c r="C87" s="128">
        <v>50</v>
      </c>
      <c r="D87" s="129">
        <v>502.59</v>
      </c>
      <c r="E87" s="140">
        <v>0.28</v>
      </c>
      <c r="F87" s="137" t="s">
        <v>321</v>
      </c>
      <c r="G87" s="141"/>
    </row>
    <row r="88" spans="1:7" ht="15">
      <c r="A88" s="122" t="s">
        <v>167</v>
      </c>
      <c r="B88" s="122" t="s">
        <v>163</v>
      </c>
      <c r="C88" s="128">
        <v>50</v>
      </c>
      <c r="D88" s="129">
        <v>501.81</v>
      </c>
      <c r="E88" s="140">
        <v>0.28</v>
      </c>
      <c r="F88" s="137" t="s">
        <v>322</v>
      </c>
      <c r="G88" s="141"/>
    </row>
    <row r="89" spans="1:7" ht="15">
      <c r="A89" s="122" t="s">
        <v>167</v>
      </c>
      <c r="B89" s="122" t="s">
        <v>163</v>
      </c>
      <c r="C89" s="128">
        <v>50</v>
      </c>
      <c r="D89" s="129">
        <v>500.9</v>
      </c>
      <c r="E89" s="140">
        <v>0.28</v>
      </c>
      <c r="F89" s="137" t="s">
        <v>323</v>
      </c>
      <c r="G89" s="141"/>
    </row>
    <row r="90" spans="1:7" s="134" customFormat="1" ht="15">
      <c r="A90" s="122" t="s">
        <v>324</v>
      </c>
      <c r="B90" s="122" t="s">
        <v>163</v>
      </c>
      <c r="C90" s="128">
        <v>25</v>
      </c>
      <c r="D90" s="129">
        <v>252.5</v>
      </c>
      <c r="E90" s="140">
        <v>0.14</v>
      </c>
      <c r="F90" s="137" t="s">
        <v>325</v>
      </c>
      <c r="G90" s="139"/>
    </row>
    <row r="91" spans="1:7" s="134" customFormat="1" ht="15">
      <c r="A91" s="122" t="s">
        <v>167</v>
      </c>
      <c r="B91" s="122" t="s">
        <v>163</v>
      </c>
      <c r="C91" s="128">
        <v>25</v>
      </c>
      <c r="D91" s="129">
        <v>251.14</v>
      </c>
      <c r="E91" s="140">
        <v>0.14</v>
      </c>
      <c r="F91" s="137" t="s">
        <v>168</v>
      </c>
      <c r="G91" s="139"/>
    </row>
    <row r="92" spans="1:7" s="134" customFormat="1" ht="15">
      <c r="A92" s="122" t="s">
        <v>326</v>
      </c>
      <c r="B92" s="122" t="s">
        <v>327</v>
      </c>
      <c r="C92" s="128">
        <v>14140</v>
      </c>
      <c r="D92" s="129">
        <v>1.43</v>
      </c>
      <c r="E92" s="140" t="s">
        <v>328</v>
      </c>
      <c r="F92" s="137" t="s">
        <v>329</v>
      </c>
      <c r="G92" s="139"/>
    </row>
    <row r="93" spans="1:7" s="134" customFormat="1" ht="15">
      <c r="A93" s="122" t="s">
        <v>326</v>
      </c>
      <c r="B93" s="122" t="s">
        <v>327</v>
      </c>
      <c r="C93" s="128">
        <v>8080</v>
      </c>
      <c r="D93" s="129">
        <v>0.82</v>
      </c>
      <c r="E93" s="140" t="s">
        <v>328</v>
      </c>
      <c r="F93" s="137" t="s">
        <v>330</v>
      </c>
      <c r="G93" s="139"/>
    </row>
    <row r="94" spans="1:7" s="134" customFormat="1" ht="15">
      <c r="A94" s="122" t="s">
        <v>326</v>
      </c>
      <c r="B94" s="122" t="s">
        <v>327</v>
      </c>
      <c r="C94" s="128">
        <v>6060</v>
      </c>
      <c r="D94" s="129">
        <v>0.62</v>
      </c>
      <c r="E94" s="140" t="s">
        <v>328</v>
      </c>
      <c r="F94" s="137" t="s">
        <v>331</v>
      </c>
      <c r="G94" s="139"/>
    </row>
    <row r="95" spans="1:7" s="134" customFormat="1" ht="15">
      <c r="A95" s="119" t="s">
        <v>157</v>
      </c>
      <c r="B95" s="119"/>
      <c r="C95" s="130"/>
      <c r="D95" s="131">
        <f>SUM(D79:D94)</f>
        <v>13372.47</v>
      </c>
      <c r="E95" s="131">
        <f>SUM(E79:E94)</f>
        <v>7.3999999999999995</v>
      </c>
      <c r="F95" s="132"/>
      <c r="G95" s="141"/>
    </row>
    <row r="96" spans="1:7" s="134" customFormat="1" ht="15">
      <c r="A96" s="119" t="s">
        <v>169</v>
      </c>
      <c r="B96" s="119"/>
      <c r="C96" s="130"/>
      <c r="D96" s="142"/>
      <c r="E96" s="143"/>
      <c r="F96" s="144"/>
      <c r="G96" s="141"/>
    </row>
    <row r="97" spans="1:7" s="134" customFormat="1" ht="15">
      <c r="A97" s="119" t="s">
        <v>10</v>
      </c>
      <c r="B97" s="119"/>
      <c r="C97" s="130"/>
      <c r="D97" s="142"/>
      <c r="E97" s="143"/>
      <c r="F97" s="144"/>
      <c r="G97" s="133"/>
    </row>
    <row r="98" spans="1:7" ht="15">
      <c r="A98" s="145" t="s">
        <v>170</v>
      </c>
      <c r="B98" s="145" t="s">
        <v>171</v>
      </c>
      <c r="C98" s="146">
        <v>260</v>
      </c>
      <c r="D98" s="147">
        <v>3107.85</v>
      </c>
      <c r="E98" s="148">
        <v>1.72</v>
      </c>
      <c r="F98" s="149" t="s">
        <v>172</v>
      </c>
      <c r="G98" s="127"/>
    </row>
    <row r="99" spans="1:6" ht="15">
      <c r="A99" s="119" t="s">
        <v>157</v>
      </c>
      <c r="B99" s="119"/>
      <c r="C99" s="130"/>
      <c r="D99" s="131">
        <f>SUM(D98:D98)</f>
        <v>3107.85</v>
      </c>
      <c r="E99" s="150">
        <f>SUM(E98:E98)</f>
        <v>1.72</v>
      </c>
      <c r="F99" s="144"/>
    </row>
    <row r="100" spans="1:6" ht="15">
      <c r="A100" s="151" t="s">
        <v>173</v>
      </c>
      <c r="B100" s="122"/>
      <c r="C100" s="128"/>
      <c r="D100" s="129"/>
      <c r="E100" s="142"/>
      <c r="F100" s="118"/>
    </row>
    <row r="101" spans="1:6" ht="15">
      <c r="A101" s="151" t="s">
        <v>174</v>
      </c>
      <c r="B101" s="122"/>
      <c r="C101" s="128"/>
      <c r="D101" s="129"/>
      <c r="E101" s="142"/>
      <c r="F101" s="118"/>
    </row>
    <row r="102" spans="1:6" ht="15">
      <c r="A102" s="122" t="s">
        <v>178</v>
      </c>
      <c r="B102" s="122" t="s">
        <v>176</v>
      </c>
      <c r="C102" s="128">
        <v>8775600</v>
      </c>
      <c r="D102" s="129">
        <v>8822.99</v>
      </c>
      <c r="E102" s="125">
        <v>4.89</v>
      </c>
      <c r="F102" s="118" t="s">
        <v>179</v>
      </c>
    </row>
    <row r="103" spans="1:6" ht="15">
      <c r="A103" s="122" t="s">
        <v>332</v>
      </c>
      <c r="B103" s="122" t="s">
        <v>176</v>
      </c>
      <c r="C103" s="128">
        <v>4000000</v>
      </c>
      <c r="D103" s="129">
        <v>4101.18</v>
      </c>
      <c r="E103" s="124">
        <v>2.27</v>
      </c>
      <c r="F103" s="118" t="s">
        <v>333</v>
      </c>
    </row>
    <row r="104" spans="1:6" ht="15">
      <c r="A104" s="122" t="s">
        <v>175</v>
      </c>
      <c r="B104" s="122" t="s">
        <v>176</v>
      </c>
      <c r="C104" s="128">
        <v>3775000</v>
      </c>
      <c r="D104" s="129">
        <v>3820.42</v>
      </c>
      <c r="E104" s="124">
        <v>2.12</v>
      </c>
      <c r="F104" s="118" t="s">
        <v>177</v>
      </c>
    </row>
    <row r="105" spans="1:6" ht="15">
      <c r="A105" s="122" t="s">
        <v>180</v>
      </c>
      <c r="B105" s="122" t="s">
        <v>176</v>
      </c>
      <c r="C105" s="128">
        <v>3000000</v>
      </c>
      <c r="D105" s="129">
        <v>2954.22</v>
      </c>
      <c r="E105" s="124">
        <v>1.64</v>
      </c>
      <c r="F105" s="118" t="s">
        <v>181</v>
      </c>
    </row>
    <row r="106" spans="1:6" ht="15">
      <c r="A106" s="122" t="s">
        <v>334</v>
      </c>
      <c r="B106" s="122" t="s">
        <v>176</v>
      </c>
      <c r="C106" s="128">
        <v>750000</v>
      </c>
      <c r="D106" s="129">
        <v>775.12</v>
      </c>
      <c r="E106" s="124">
        <v>0.43</v>
      </c>
      <c r="F106" s="118" t="s">
        <v>335</v>
      </c>
    </row>
    <row r="107" spans="1:6" ht="15">
      <c r="A107" s="122" t="s">
        <v>336</v>
      </c>
      <c r="B107" s="122" t="s">
        <v>176</v>
      </c>
      <c r="C107" s="128">
        <v>300</v>
      </c>
      <c r="D107" s="129">
        <v>0.33</v>
      </c>
      <c r="E107" s="140" t="s">
        <v>328</v>
      </c>
      <c r="F107" s="118" t="s">
        <v>337</v>
      </c>
    </row>
    <row r="108" spans="1:6" ht="15">
      <c r="A108" s="119" t="s">
        <v>157</v>
      </c>
      <c r="B108" s="122"/>
      <c r="C108" s="128"/>
      <c r="D108" s="131">
        <f>SUM(D102:D107)</f>
        <v>20474.260000000002</v>
      </c>
      <c r="E108" s="131">
        <f>SUM(E102:E107)</f>
        <v>11.350000000000001</v>
      </c>
      <c r="F108" s="118"/>
    </row>
    <row r="109" spans="1:6" ht="15">
      <c r="A109" s="119" t="s">
        <v>338</v>
      </c>
      <c r="B109" s="122"/>
      <c r="C109" s="128"/>
      <c r="D109" s="142"/>
      <c r="E109" s="142"/>
      <c r="F109" s="118"/>
    </row>
    <row r="110" spans="1:6" ht="15">
      <c r="A110" s="122" t="s">
        <v>11</v>
      </c>
      <c r="B110" s="122"/>
      <c r="C110" s="128"/>
      <c r="D110" s="129">
        <v>7170.32</v>
      </c>
      <c r="E110" s="135">
        <v>3.97</v>
      </c>
      <c r="F110" s="118"/>
    </row>
    <row r="111" spans="1:6" ht="15">
      <c r="A111" s="119" t="s">
        <v>157</v>
      </c>
      <c r="B111" s="119"/>
      <c r="C111" s="152"/>
      <c r="D111" s="131">
        <f>SUM(D110:D110)</f>
        <v>7170.32</v>
      </c>
      <c r="E111" s="131">
        <f>SUM(E110:E110)</f>
        <v>3.97</v>
      </c>
      <c r="F111" s="118"/>
    </row>
    <row r="112" spans="1:6" ht="15">
      <c r="A112" s="119" t="s">
        <v>186</v>
      </c>
      <c r="B112" s="119"/>
      <c r="C112" s="152"/>
      <c r="D112" s="142"/>
      <c r="E112" s="142"/>
      <c r="F112" s="118"/>
    </row>
    <row r="113" spans="1:7" ht="15">
      <c r="A113" s="119" t="s">
        <v>339</v>
      </c>
      <c r="B113" s="122"/>
      <c r="C113" s="153"/>
      <c r="D113" s="129">
        <v>7791.59</v>
      </c>
      <c r="E113" s="125">
        <v>4.32</v>
      </c>
      <c r="F113" s="118"/>
      <c r="G113" s="154"/>
    </row>
    <row r="114" spans="1:7" ht="15">
      <c r="A114" s="119" t="s">
        <v>340</v>
      </c>
      <c r="B114" s="122"/>
      <c r="C114" s="155"/>
      <c r="D114" s="156">
        <v>7782.24</v>
      </c>
      <c r="E114" s="125">
        <v>4.34</v>
      </c>
      <c r="F114" s="118"/>
      <c r="G114" s="154"/>
    </row>
    <row r="115" spans="1:7" ht="15">
      <c r="A115" s="157" t="s">
        <v>190</v>
      </c>
      <c r="B115" s="157"/>
      <c r="C115" s="158"/>
      <c r="D115" s="159">
        <f>D75+D95+D99+D108+D113+D114+D111</f>
        <v>180471.23000000004</v>
      </c>
      <c r="E115" s="159">
        <f>E75+E95+E99+E108+E113+E114+E111</f>
        <v>100</v>
      </c>
      <c r="F115" s="160"/>
      <c r="G115" s="127"/>
    </row>
    <row r="116" spans="1:6" ht="15">
      <c r="A116" s="161" t="s">
        <v>191</v>
      </c>
      <c r="B116" s="162"/>
      <c r="C116" s="163"/>
      <c r="D116" s="164"/>
      <c r="E116" s="164"/>
      <c r="F116" s="165"/>
    </row>
    <row r="117" spans="1:6" ht="12.75" customHeight="1">
      <c r="A117" s="166" t="s">
        <v>192</v>
      </c>
      <c r="B117" s="167"/>
      <c r="C117" s="167"/>
      <c r="D117" s="167"/>
      <c r="E117" s="167"/>
      <c r="F117" s="106"/>
    </row>
    <row r="118" spans="1:6" ht="12.75" customHeight="1">
      <c r="A118" s="166" t="s">
        <v>341</v>
      </c>
      <c r="B118" s="167"/>
      <c r="C118" s="167"/>
      <c r="D118" s="167"/>
      <c r="E118" s="167"/>
      <c r="F118" s="106"/>
    </row>
    <row r="119" spans="1:6" ht="12.75" customHeight="1">
      <c r="A119" s="168" t="s">
        <v>193</v>
      </c>
      <c r="B119" s="169"/>
      <c r="C119" s="170"/>
      <c r="D119" s="170"/>
      <c r="E119" s="169"/>
      <c r="F119" s="106"/>
    </row>
    <row r="120" spans="1:6" ht="29.25" customHeight="1">
      <c r="A120" s="171" t="s">
        <v>194</v>
      </c>
      <c r="B120" s="172"/>
      <c r="C120" s="172"/>
      <c r="D120" s="172"/>
      <c r="E120" s="172"/>
      <c r="F120" s="173"/>
    </row>
    <row r="121" spans="1:6" ht="15">
      <c r="A121" s="174" t="s">
        <v>342</v>
      </c>
      <c r="B121" s="175"/>
      <c r="C121" s="175"/>
      <c r="D121" s="175"/>
      <c r="E121" s="175"/>
      <c r="F121" s="106"/>
    </row>
    <row r="122" spans="1:6" ht="30" customHeight="1">
      <c r="A122" s="171" t="s">
        <v>343</v>
      </c>
      <c r="B122" s="172"/>
      <c r="C122" s="172"/>
      <c r="D122" s="172"/>
      <c r="E122" s="172"/>
      <c r="F122" s="173"/>
    </row>
    <row r="123" spans="1:6" ht="50.25" customHeight="1">
      <c r="A123" s="171"/>
      <c r="B123" s="172"/>
      <c r="C123" s="172"/>
      <c r="D123" s="172"/>
      <c r="E123" s="172"/>
      <c r="F123" s="173"/>
    </row>
    <row r="124" spans="1:6" s="72" customFormat="1" ht="15">
      <c r="A124" s="176" t="s">
        <v>344</v>
      </c>
      <c r="B124" s="177"/>
      <c r="C124" s="177"/>
      <c r="D124" s="177"/>
      <c r="E124" s="177"/>
      <c r="F124" s="63"/>
    </row>
    <row r="125" spans="1:6" s="178" customFormat="1" ht="15" customHeight="1">
      <c r="A125" s="54" t="s">
        <v>196</v>
      </c>
      <c r="B125" s="97" t="s">
        <v>345</v>
      </c>
      <c r="C125" s="98"/>
      <c r="D125" s="99" t="s">
        <v>198</v>
      </c>
      <c r="E125" s="100"/>
      <c r="F125" s="101"/>
    </row>
    <row r="126" spans="1:6" s="178" customFormat="1" ht="15">
      <c r="A126" s="179" t="s">
        <v>346</v>
      </c>
      <c r="B126" s="180">
        <v>16.991</v>
      </c>
      <c r="C126" s="181"/>
      <c r="D126" s="180">
        <v>17.013</v>
      </c>
      <c r="E126" s="181"/>
      <c r="F126" s="182"/>
    </row>
    <row r="127" spans="1:6" s="178" customFormat="1" ht="15">
      <c r="A127" s="55" t="s">
        <v>204</v>
      </c>
      <c r="B127" s="180">
        <v>19.294</v>
      </c>
      <c r="C127" s="181"/>
      <c r="D127" s="180">
        <v>19.41</v>
      </c>
      <c r="E127" s="181"/>
      <c r="F127" s="182"/>
    </row>
    <row r="128" spans="1:6" s="178" customFormat="1" ht="15">
      <c r="A128" s="55" t="s">
        <v>347</v>
      </c>
      <c r="B128" s="180">
        <v>10.303</v>
      </c>
      <c r="C128" s="181"/>
      <c r="D128" s="180">
        <v>10.365</v>
      </c>
      <c r="E128" s="181"/>
      <c r="F128" s="182"/>
    </row>
    <row r="129" spans="1:6" s="178" customFormat="1" ht="15">
      <c r="A129" s="55" t="s">
        <v>348</v>
      </c>
      <c r="B129" s="180">
        <v>18.058</v>
      </c>
      <c r="C129" s="181"/>
      <c r="D129" s="180">
        <v>18.102</v>
      </c>
      <c r="E129" s="181"/>
      <c r="F129" s="182"/>
    </row>
    <row r="130" spans="1:6" s="178" customFormat="1" ht="15">
      <c r="A130" s="55" t="s">
        <v>349</v>
      </c>
      <c r="B130" s="180">
        <v>19.897</v>
      </c>
      <c r="C130" s="181"/>
      <c r="D130" s="180">
        <v>20.034</v>
      </c>
      <c r="E130" s="181"/>
      <c r="F130" s="182"/>
    </row>
    <row r="131" spans="1:6" s="178" customFormat="1" ht="15">
      <c r="A131" s="55" t="s">
        <v>350</v>
      </c>
      <c r="B131" s="180">
        <v>10.428</v>
      </c>
      <c r="C131" s="181"/>
      <c r="D131" s="180">
        <v>10.5</v>
      </c>
      <c r="E131" s="181"/>
      <c r="F131" s="182"/>
    </row>
    <row r="132" spans="1:6" s="184" customFormat="1" ht="15">
      <c r="A132" s="183" t="s">
        <v>351</v>
      </c>
      <c r="B132" s="169"/>
      <c r="C132" s="169"/>
      <c r="D132" s="169"/>
      <c r="E132" s="169"/>
      <c r="F132" s="63"/>
    </row>
    <row r="133" spans="1:6" s="184" customFormat="1" ht="15" customHeight="1">
      <c r="A133" s="183" t="s">
        <v>352</v>
      </c>
      <c r="B133" s="169"/>
      <c r="C133" s="169"/>
      <c r="D133" s="169"/>
      <c r="E133" s="169"/>
      <c r="F133" s="63"/>
    </row>
    <row r="134" spans="1:6" s="184" customFormat="1" ht="15" customHeight="1">
      <c r="A134" s="185" t="s">
        <v>353</v>
      </c>
      <c r="B134" s="186"/>
      <c r="C134" s="186"/>
      <c r="D134" s="186"/>
      <c r="E134" s="186"/>
      <c r="F134" s="187"/>
    </row>
    <row r="135" spans="1:6" s="184" customFormat="1" ht="15">
      <c r="A135" s="185" t="s">
        <v>354</v>
      </c>
      <c r="B135" s="186"/>
      <c r="C135" s="186"/>
      <c r="D135" s="186"/>
      <c r="E135" s="186"/>
      <c r="F135" s="187"/>
    </row>
    <row r="136" spans="1:6" s="184" customFormat="1" ht="15">
      <c r="A136" s="188" t="s">
        <v>214</v>
      </c>
      <c r="B136" s="75" t="s">
        <v>215</v>
      </c>
      <c r="C136" s="76"/>
      <c r="D136" s="189"/>
      <c r="E136" s="189"/>
      <c r="F136" s="190"/>
    </row>
    <row r="137" spans="1:6" s="184" customFormat="1" ht="15">
      <c r="A137" s="191"/>
      <c r="B137" s="68" t="s">
        <v>216</v>
      </c>
      <c r="C137" s="69" t="s">
        <v>217</v>
      </c>
      <c r="D137" s="189"/>
      <c r="E137" s="189"/>
      <c r="F137" s="190"/>
    </row>
    <row r="138" spans="1:6" s="184" customFormat="1" ht="15">
      <c r="A138" s="55" t="s">
        <v>355</v>
      </c>
      <c r="B138" s="192">
        <v>0.08</v>
      </c>
      <c r="C138" s="192">
        <v>0.08</v>
      </c>
      <c r="D138" s="189"/>
      <c r="E138" s="189"/>
      <c r="F138" s="190"/>
    </row>
    <row r="139" spans="1:6" s="184" customFormat="1" ht="15">
      <c r="A139" s="55" t="s">
        <v>356</v>
      </c>
      <c r="B139" s="192">
        <v>0.08</v>
      </c>
      <c r="C139" s="192">
        <v>0.08</v>
      </c>
      <c r="D139" s="189"/>
      <c r="E139" s="189"/>
      <c r="F139" s="190"/>
    </row>
    <row r="140" spans="1:6" s="184" customFormat="1" ht="15">
      <c r="A140" s="183" t="s">
        <v>357</v>
      </c>
      <c r="B140" s="169"/>
      <c r="C140" s="169"/>
      <c r="D140" s="169"/>
      <c r="E140" s="169"/>
      <c r="F140" s="193"/>
    </row>
    <row r="141" spans="1:6" s="184" customFormat="1" ht="15">
      <c r="A141" s="183" t="s">
        <v>358</v>
      </c>
      <c r="B141" s="183"/>
      <c r="C141" s="169"/>
      <c r="D141" s="169"/>
      <c r="E141" s="169"/>
      <c r="F141" s="169"/>
    </row>
    <row r="142" spans="1:6" s="184" customFormat="1" ht="15">
      <c r="A142" s="183" t="s">
        <v>359</v>
      </c>
      <c r="B142" s="183"/>
      <c r="C142" s="169"/>
      <c r="D142" s="169"/>
      <c r="E142" s="169"/>
      <c r="F142" s="169"/>
    </row>
    <row r="143" ht="15">
      <c r="A143" s="194" t="s">
        <v>360</v>
      </c>
    </row>
  </sheetData>
  <sheetProtection/>
  <mergeCells count="21">
    <mergeCell ref="A134:F134"/>
    <mergeCell ref="A135:F135"/>
    <mergeCell ref="B136:C136"/>
    <mergeCell ref="B129:C129"/>
    <mergeCell ref="D129:F129"/>
    <mergeCell ref="B130:C130"/>
    <mergeCell ref="D130:F130"/>
    <mergeCell ref="B131:C131"/>
    <mergeCell ref="D131:F131"/>
    <mergeCell ref="B126:C126"/>
    <mergeCell ref="D126:F126"/>
    <mergeCell ref="B127:C127"/>
    <mergeCell ref="D127:F127"/>
    <mergeCell ref="B128:C128"/>
    <mergeCell ref="D128:F128"/>
    <mergeCell ref="A120:F120"/>
    <mergeCell ref="A121:E121"/>
    <mergeCell ref="A122:F123"/>
    <mergeCell ref="A124:E124"/>
    <mergeCell ref="B125:C125"/>
    <mergeCell ref="D125:F125"/>
  </mergeCells>
  <printOptions/>
  <pageMargins left="1.07" right="0.7" top="0.51" bottom="0.51" header="0.3" footer="0.3"/>
  <pageSetup fitToHeight="1" fitToWidth="1" horizontalDpi="600" verticalDpi="6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0"/>
  <sheetViews>
    <sheetView showGridLines="0"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/>
  <cols>
    <col min="1" max="1" width="0" style="74" hidden="1" customWidth="1"/>
    <col min="2" max="2" width="60.8515625" style="72" customWidth="1"/>
    <col min="3" max="3" width="27.00390625" style="72" customWidth="1"/>
    <col min="4" max="4" width="16.28125" style="72" customWidth="1"/>
    <col min="5" max="6" width="15.421875" style="72" customWidth="1"/>
    <col min="7" max="7" width="16.28125" style="73" customWidth="1"/>
    <col min="8" max="8" width="8.57421875" style="74" customWidth="1"/>
    <col min="9" max="12" width="9.140625" style="74" customWidth="1"/>
    <col min="13" max="16384" width="9.140625" style="74" customWidth="1"/>
  </cols>
  <sheetData>
    <row r="1" spans="2:7" s="6" customFormat="1" ht="15">
      <c r="B1" s="1" t="s">
        <v>0</v>
      </c>
      <c r="C1" s="2"/>
      <c r="D1" s="3"/>
      <c r="E1" s="4"/>
      <c r="F1" s="4"/>
      <c r="G1" s="5"/>
    </row>
    <row r="2" spans="2:7" s="6" customFormat="1" ht="15" customHeight="1">
      <c r="B2" s="82" t="s">
        <v>1</v>
      </c>
      <c r="C2" s="83"/>
      <c r="D2" s="83"/>
      <c r="E2" s="83"/>
      <c r="F2" s="83"/>
      <c r="G2" s="84"/>
    </row>
    <row r="3" spans="2:7" s="6" customFormat="1" ht="15">
      <c r="B3" s="1" t="s">
        <v>2</v>
      </c>
      <c r="C3" s="7"/>
      <c r="D3" s="8"/>
      <c r="E3" s="7"/>
      <c r="F3" s="7"/>
      <c r="G3" s="9"/>
    </row>
    <row r="4" spans="2:7" s="6" customFormat="1" ht="15">
      <c r="B4" s="1"/>
      <c r="C4" s="7"/>
      <c r="D4" s="8"/>
      <c r="E4" s="7"/>
      <c r="F4" s="7"/>
      <c r="G4" s="9"/>
    </row>
    <row r="5" spans="2:7" s="6" customFormat="1" ht="34.5" customHeight="1">
      <c r="B5" s="10" t="s">
        <v>3</v>
      </c>
      <c r="C5" s="11" t="s">
        <v>4</v>
      </c>
      <c r="D5" s="12" t="s">
        <v>5</v>
      </c>
      <c r="E5" s="13" t="s">
        <v>6</v>
      </c>
      <c r="F5" s="14" t="s">
        <v>7</v>
      </c>
      <c r="G5" s="14" t="s">
        <v>8</v>
      </c>
    </row>
    <row r="6" spans="2:7" s="6" customFormat="1" ht="15">
      <c r="B6" s="1" t="s">
        <v>9</v>
      </c>
      <c r="C6" s="15"/>
      <c r="D6" s="16"/>
      <c r="E6" s="17"/>
      <c r="F6" s="18"/>
      <c r="G6" s="15"/>
    </row>
    <row r="7" spans="2:7" s="6" customFormat="1" ht="15">
      <c r="B7" s="19" t="s">
        <v>10</v>
      </c>
      <c r="C7" s="15"/>
      <c r="D7" s="16"/>
      <c r="E7" s="17"/>
      <c r="F7" s="18"/>
      <c r="G7" s="15"/>
    </row>
    <row r="8" spans="2:7" ht="15">
      <c r="B8" s="20" t="s">
        <v>11</v>
      </c>
      <c r="C8" s="21" t="s">
        <v>12</v>
      </c>
      <c r="D8" s="22">
        <v>3700</v>
      </c>
      <c r="E8" s="23">
        <v>41.9</v>
      </c>
      <c r="F8" s="24">
        <v>0.63</v>
      </c>
      <c r="G8" s="25" t="s">
        <v>13</v>
      </c>
    </row>
    <row r="9" spans="2:7" ht="15">
      <c r="B9" s="20" t="s">
        <v>14</v>
      </c>
      <c r="C9" s="21" t="s">
        <v>15</v>
      </c>
      <c r="D9" s="22">
        <v>2880</v>
      </c>
      <c r="E9" s="23">
        <v>34.79</v>
      </c>
      <c r="F9" s="24">
        <v>0.52</v>
      </c>
      <c r="G9" s="25" t="s">
        <v>16</v>
      </c>
    </row>
    <row r="10" spans="2:7" ht="15">
      <c r="B10" s="20" t="s">
        <v>17</v>
      </c>
      <c r="C10" s="21" t="s">
        <v>18</v>
      </c>
      <c r="D10" s="22">
        <v>10400</v>
      </c>
      <c r="E10" s="23">
        <v>33.79</v>
      </c>
      <c r="F10" s="24">
        <v>0.51</v>
      </c>
      <c r="G10" s="25" t="s">
        <v>19</v>
      </c>
    </row>
    <row r="11" spans="2:7" ht="15">
      <c r="B11" s="20" t="s">
        <v>20</v>
      </c>
      <c r="C11" s="21" t="s">
        <v>12</v>
      </c>
      <c r="D11" s="22">
        <v>12810</v>
      </c>
      <c r="E11" s="23">
        <v>30.35</v>
      </c>
      <c r="F11" s="24">
        <v>0.45000000000000007</v>
      </c>
      <c r="G11" s="25" t="s">
        <v>21</v>
      </c>
    </row>
    <row r="12" spans="2:7" ht="15">
      <c r="B12" s="20" t="s">
        <v>22</v>
      </c>
      <c r="C12" s="21" t="s">
        <v>23</v>
      </c>
      <c r="D12" s="22">
        <v>700</v>
      </c>
      <c r="E12" s="23">
        <v>28.61</v>
      </c>
      <c r="F12" s="24">
        <v>0.43</v>
      </c>
      <c r="G12" s="25" t="s">
        <v>24</v>
      </c>
    </row>
    <row r="13" spans="2:7" ht="15">
      <c r="B13" s="20" t="s">
        <v>25</v>
      </c>
      <c r="C13" s="21" t="s">
        <v>23</v>
      </c>
      <c r="D13" s="22">
        <v>5850</v>
      </c>
      <c r="E13" s="23">
        <v>26.33</v>
      </c>
      <c r="F13" s="24">
        <v>0.39</v>
      </c>
      <c r="G13" s="25" t="s">
        <v>26</v>
      </c>
    </row>
    <row r="14" spans="2:7" ht="15">
      <c r="B14" s="20" t="s">
        <v>27</v>
      </c>
      <c r="C14" s="21" t="s">
        <v>12</v>
      </c>
      <c r="D14" s="22">
        <v>5390</v>
      </c>
      <c r="E14" s="23">
        <v>25.46</v>
      </c>
      <c r="F14" s="24">
        <v>0.38</v>
      </c>
      <c r="G14" s="25" t="s">
        <v>28</v>
      </c>
    </row>
    <row r="15" spans="2:7" ht="15">
      <c r="B15" s="20" t="s">
        <v>29</v>
      </c>
      <c r="C15" s="21" t="s">
        <v>12</v>
      </c>
      <c r="D15" s="22">
        <v>2360</v>
      </c>
      <c r="E15" s="23">
        <v>24.75</v>
      </c>
      <c r="F15" s="24">
        <v>0.37</v>
      </c>
      <c r="G15" s="25" t="s">
        <v>30</v>
      </c>
    </row>
    <row r="16" spans="2:7" ht="15">
      <c r="B16" s="20" t="s">
        <v>31</v>
      </c>
      <c r="C16" s="21" t="s">
        <v>32</v>
      </c>
      <c r="D16" s="22">
        <v>2700</v>
      </c>
      <c r="E16" s="23">
        <v>23.75</v>
      </c>
      <c r="F16" s="24">
        <v>0.36</v>
      </c>
      <c r="G16" s="25" t="s">
        <v>33</v>
      </c>
    </row>
    <row r="17" spans="2:7" ht="15">
      <c r="B17" s="20" t="s">
        <v>34</v>
      </c>
      <c r="C17" s="21" t="s">
        <v>23</v>
      </c>
      <c r="D17" s="22">
        <v>180</v>
      </c>
      <c r="E17" s="23">
        <v>22.85</v>
      </c>
      <c r="F17" s="24">
        <v>0.34</v>
      </c>
      <c r="G17" s="25" t="s">
        <v>35</v>
      </c>
    </row>
    <row r="18" spans="2:7" ht="15">
      <c r="B18" s="20" t="s">
        <v>36</v>
      </c>
      <c r="C18" s="21" t="s">
        <v>37</v>
      </c>
      <c r="D18" s="22">
        <v>1670</v>
      </c>
      <c r="E18" s="23">
        <v>22.23</v>
      </c>
      <c r="F18" s="24">
        <v>0.33</v>
      </c>
      <c r="G18" s="25" t="s">
        <v>38</v>
      </c>
    </row>
    <row r="19" spans="2:7" ht="15">
      <c r="B19" s="20" t="s">
        <v>39</v>
      </c>
      <c r="C19" s="21" t="s">
        <v>40</v>
      </c>
      <c r="D19" s="22">
        <v>2250</v>
      </c>
      <c r="E19" s="23">
        <v>22.11</v>
      </c>
      <c r="F19" s="24">
        <v>0.33</v>
      </c>
      <c r="G19" s="25" t="s">
        <v>41</v>
      </c>
    </row>
    <row r="20" spans="2:7" ht="15">
      <c r="B20" s="20" t="s">
        <v>42</v>
      </c>
      <c r="C20" s="21" t="s">
        <v>43</v>
      </c>
      <c r="D20" s="22">
        <v>14630</v>
      </c>
      <c r="E20" s="23">
        <v>20.98</v>
      </c>
      <c r="F20" s="24">
        <v>0.31</v>
      </c>
      <c r="G20" s="25" t="s">
        <v>44</v>
      </c>
    </row>
    <row r="21" spans="2:7" ht="15">
      <c r="B21" s="20" t="s">
        <v>45</v>
      </c>
      <c r="C21" s="21" t="s">
        <v>46</v>
      </c>
      <c r="D21" s="22">
        <v>2500</v>
      </c>
      <c r="E21" s="23">
        <v>20.28</v>
      </c>
      <c r="F21" s="24">
        <v>0.3</v>
      </c>
      <c r="G21" s="25" t="s">
        <v>47</v>
      </c>
    </row>
    <row r="22" spans="2:7" ht="15">
      <c r="B22" s="20" t="s">
        <v>48</v>
      </c>
      <c r="C22" s="21" t="s">
        <v>49</v>
      </c>
      <c r="D22" s="22">
        <v>4800</v>
      </c>
      <c r="E22" s="23">
        <v>19.92</v>
      </c>
      <c r="F22" s="24">
        <v>0.3</v>
      </c>
      <c r="G22" s="25" t="s">
        <v>50</v>
      </c>
    </row>
    <row r="23" spans="2:7" ht="15">
      <c r="B23" s="20" t="s">
        <v>51</v>
      </c>
      <c r="C23" s="21" t="s">
        <v>12</v>
      </c>
      <c r="D23" s="22">
        <v>2710</v>
      </c>
      <c r="E23" s="23">
        <v>19.43</v>
      </c>
      <c r="F23" s="24">
        <v>0.29</v>
      </c>
      <c r="G23" s="25" t="s">
        <v>52</v>
      </c>
    </row>
    <row r="24" spans="2:7" ht="15">
      <c r="B24" s="20" t="s">
        <v>53</v>
      </c>
      <c r="C24" s="21" t="s">
        <v>12</v>
      </c>
      <c r="D24" s="22">
        <v>9830</v>
      </c>
      <c r="E24" s="23">
        <v>18.58</v>
      </c>
      <c r="F24" s="24">
        <v>0.28</v>
      </c>
      <c r="G24" s="25" t="s">
        <v>54</v>
      </c>
    </row>
    <row r="25" spans="2:7" ht="15">
      <c r="B25" s="20" t="s">
        <v>55</v>
      </c>
      <c r="C25" s="21" t="s">
        <v>32</v>
      </c>
      <c r="D25" s="22">
        <v>7000</v>
      </c>
      <c r="E25" s="23">
        <v>18.42</v>
      </c>
      <c r="F25" s="24">
        <v>0.28</v>
      </c>
      <c r="G25" s="25" t="s">
        <v>56</v>
      </c>
    </row>
    <row r="26" spans="2:7" ht="15">
      <c r="B26" s="20" t="s">
        <v>57</v>
      </c>
      <c r="C26" s="21" t="s">
        <v>58</v>
      </c>
      <c r="D26" s="22">
        <v>1460</v>
      </c>
      <c r="E26" s="23">
        <v>18.32</v>
      </c>
      <c r="F26" s="24">
        <v>0.27</v>
      </c>
      <c r="G26" s="25" t="s">
        <v>59</v>
      </c>
    </row>
    <row r="27" spans="2:7" ht="15">
      <c r="B27" s="20" t="s">
        <v>60</v>
      </c>
      <c r="C27" s="21" t="s">
        <v>58</v>
      </c>
      <c r="D27" s="22">
        <v>10000</v>
      </c>
      <c r="E27" s="23">
        <v>17.93</v>
      </c>
      <c r="F27" s="24">
        <v>0.27</v>
      </c>
      <c r="G27" s="25" t="s">
        <v>61</v>
      </c>
    </row>
    <row r="28" spans="2:7" ht="15">
      <c r="B28" s="20" t="s">
        <v>62</v>
      </c>
      <c r="C28" s="21" t="s">
        <v>18</v>
      </c>
      <c r="D28" s="22">
        <v>2040</v>
      </c>
      <c r="E28" s="23">
        <v>17.71</v>
      </c>
      <c r="F28" s="24">
        <v>0.27</v>
      </c>
      <c r="G28" s="25" t="s">
        <v>63</v>
      </c>
    </row>
    <row r="29" spans="2:7" ht="15">
      <c r="B29" s="20" t="s">
        <v>64</v>
      </c>
      <c r="C29" s="21" t="s">
        <v>65</v>
      </c>
      <c r="D29" s="22">
        <v>3100</v>
      </c>
      <c r="E29" s="23">
        <v>16.67</v>
      </c>
      <c r="F29" s="24">
        <v>0.25</v>
      </c>
      <c r="G29" s="25" t="s">
        <v>66</v>
      </c>
    </row>
    <row r="30" spans="2:7" ht="15">
      <c r="B30" s="20" t="s">
        <v>67</v>
      </c>
      <c r="C30" s="21" t="s">
        <v>18</v>
      </c>
      <c r="D30" s="22">
        <v>1910</v>
      </c>
      <c r="E30" s="23">
        <v>16.55</v>
      </c>
      <c r="F30" s="24">
        <v>0.25</v>
      </c>
      <c r="G30" s="25" t="s">
        <v>68</v>
      </c>
    </row>
    <row r="31" spans="2:7" ht="15">
      <c r="B31" s="20" t="s">
        <v>69</v>
      </c>
      <c r="C31" s="21" t="s">
        <v>70</v>
      </c>
      <c r="D31" s="22">
        <v>5412</v>
      </c>
      <c r="E31" s="23">
        <v>15.27</v>
      </c>
      <c r="F31" s="24">
        <v>0.22999999999999998</v>
      </c>
      <c r="G31" s="25" t="s">
        <v>71</v>
      </c>
    </row>
    <row r="32" spans="2:7" ht="15">
      <c r="B32" s="20" t="s">
        <v>72</v>
      </c>
      <c r="C32" s="21" t="s">
        <v>37</v>
      </c>
      <c r="D32" s="22">
        <v>600</v>
      </c>
      <c r="E32" s="23">
        <v>14.95</v>
      </c>
      <c r="F32" s="24">
        <v>0.22</v>
      </c>
      <c r="G32" s="25" t="s">
        <v>73</v>
      </c>
    </row>
    <row r="33" spans="2:7" ht="15">
      <c r="B33" s="20" t="s">
        <v>74</v>
      </c>
      <c r="C33" s="21" t="s">
        <v>32</v>
      </c>
      <c r="D33" s="22">
        <v>3200</v>
      </c>
      <c r="E33" s="23">
        <v>14.79</v>
      </c>
      <c r="F33" s="24">
        <v>0.22</v>
      </c>
      <c r="G33" s="25" t="s">
        <v>75</v>
      </c>
    </row>
    <row r="34" spans="2:7" ht="15">
      <c r="B34" s="20" t="s">
        <v>76</v>
      </c>
      <c r="C34" s="21" t="s">
        <v>46</v>
      </c>
      <c r="D34" s="22">
        <v>1400</v>
      </c>
      <c r="E34" s="23">
        <v>14.72</v>
      </c>
      <c r="F34" s="24">
        <v>0.22</v>
      </c>
      <c r="G34" s="25" t="s">
        <v>77</v>
      </c>
    </row>
    <row r="35" spans="2:7" ht="15">
      <c r="B35" s="20" t="s">
        <v>78</v>
      </c>
      <c r="C35" s="21" t="s">
        <v>79</v>
      </c>
      <c r="D35" s="22">
        <v>1400</v>
      </c>
      <c r="E35" s="23">
        <v>14.69</v>
      </c>
      <c r="F35" s="24">
        <v>0.22</v>
      </c>
      <c r="G35" s="25" t="s">
        <v>80</v>
      </c>
    </row>
    <row r="36" spans="2:7" ht="15">
      <c r="B36" s="20" t="s">
        <v>81</v>
      </c>
      <c r="C36" s="21" t="s">
        <v>82</v>
      </c>
      <c r="D36" s="22">
        <v>3350</v>
      </c>
      <c r="E36" s="23">
        <v>14.34</v>
      </c>
      <c r="F36" s="24">
        <v>0.21</v>
      </c>
      <c r="G36" s="25" t="s">
        <v>83</v>
      </c>
    </row>
    <row r="37" spans="2:7" ht="15">
      <c r="B37" s="20" t="s">
        <v>84</v>
      </c>
      <c r="C37" s="21" t="s">
        <v>23</v>
      </c>
      <c r="D37" s="22">
        <v>990</v>
      </c>
      <c r="E37" s="23">
        <v>14.29</v>
      </c>
      <c r="F37" s="24">
        <v>0.21</v>
      </c>
      <c r="G37" s="25" t="s">
        <v>85</v>
      </c>
    </row>
    <row r="38" spans="2:7" ht="15">
      <c r="B38" s="20" t="s">
        <v>86</v>
      </c>
      <c r="C38" s="21" t="s">
        <v>32</v>
      </c>
      <c r="D38" s="22">
        <v>1300</v>
      </c>
      <c r="E38" s="23">
        <v>14.15</v>
      </c>
      <c r="F38" s="24">
        <v>0.21</v>
      </c>
      <c r="G38" s="25" t="s">
        <v>87</v>
      </c>
    </row>
    <row r="39" spans="2:7" ht="15">
      <c r="B39" s="20" t="s">
        <v>88</v>
      </c>
      <c r="C39" s="21" t="s">
        <v>70</v>
      </c>
      <c r="D39" s="22">
        <v>11450</v>
      </c>
      <c r="E39" s="23">
        <v>14.09</v>
      </c>
      <c r="F39" s="24">
        <v>0.21</v>
      </c>
      <c r="G39" s="25" t="s">
        <v>89</v>
      </c>
    </row>
    <row r="40" spans="2:7" ht="15">
      <c r="B40" s="20" t="s">
        <v>90</v>
      </c>
      <c r="C40" s="21" t="s">
        <v>91</v>
      </c>
      <c r="D40" s="22">
        <v>1700</v>
      </c>
      <c r="E40" s="23">
        <v>13.86</v>
      </c>
      <c r="F40" s="24">
        <v>0.21</v>
      </c>
      <c r="G40" s="25" t="s">
        <v>92</v>
      </c>
    </row>
    <row r="41" spans="2:7" ht="15">
      <c r="B41" s="20" t="s">
        <v>93</v>
      </c>
      <c r="C41" s="21" t="s">
        <v>15</v>
      </c>
      <c r="D41" s="22">
        <v>1800</v>
      </c>
      <c r="E41" s="23">
        <v>13.37</v>
      </c>
      <c r="F41" s="24">
        <v>0.2</v>
      </c>
      <c r="G41" s="25" t="s">
        <v>94</v>
      </c>
    </row>
    <row r="42" spans="2:7" ht="15">
      <c r="B42" s="20" t="s">
        <v>95</v>
      </c>
      <c r="C42" s="21" t="s">
        <v>18</v>
      </c>
      <c r="D42" s="22">
        <v>560</v>
      </c>
      <c r="E42" s="23">
        <v>13.31</v>
      </c>
      <c r="F42" s="24">
        <v>0.2</v>
      </c>
      <c r="G42" s="25" t="s">
        <v>96</v>
      </c>
    </row>
    <row r="43" spans="2:7" ht="15">
      <c r="B43" s="20" t="s">
        <v>97</v>
      </c>
      <c r="C43" s="21" t="s">
        <v>40</v>
      </c>
      <c r="D43" s="22">
        <v>19500</v>
      </c>
      <c r="E43" s="23">
        <v>13.18</v>
      </c>
      <c r="F43" s="24">
        <v>0.2</v>
      </c>
      <c r="G43" s="25" t="s">
        <v>98</v>
      </c>
    </row>
    <row r="44" spans="2:7" ht="15">
      <c r="B44" s="20" t="s">
        <v>99</v>
      </c>
      <c r="C44" s="21" t="s">
        <v>18</v>
      </c>
      <c r="D44" s="22">
        <v>12000</v>
      </c>
      <c r="E44" s="23">
        <v>12.85</v>
      </c>
      <c r="F44" s="24">
        <v>0.19</v>
      </c>
      <c r="G44" s="25" t="s">
        <v>100</v>
      </c>
    </row>
    <row r="45" spans="2:7" ht="15">
      <c r="B45" s="20" t="s">
        <v>101</v>
      </c>
      <c r="C45" s="21" t="s">
        <v>15</v>
      </c>
      <c r="D45" s="22">
        <v>500</v>
      </c>
      <c r="E45" s="23">
        <v>12.68</v>
      </c>
      <c r="F45" s="24">
        <v>0.19</v>
      </c>
      <c r="G45" s="25" t="s">
        <v>102</v>
      </c>
    </row>
    <row r="46" spans="2:7" ht="15">
      <c r="B46" s="20" t="s">
        <v>103</v>
      </c>
      <c r="C46" s="21" t="s">
        <v>104</v>
      </c>
      <c r="D46" s="22">
        <v>1050</v>
      </c>
      <c r="E46" s="23">
        <v>12.41</v>
      </c>
      <c r="F46" s="24">
        <v>0.19</v>
      </c>
      <c r="G46" s="25" t="s">
        <v>105</v>
      </c>
    </row>
    <row r="47" spans="2:7" ht="15">
      <c r="B47" s="20" t="s">
        <v>106</v>
      </c>
      <c r="C47" s="21" t="s">
        <v>107</v>
      </c>
      <c r="D47" s="22">
        <v>7200</v>
      </c>
      <c r="E47" s="23">
        <v>12.39</v>
      </c>
      <c r="F47" s="24">
        <v>0.19</v>
      </c>
      <c r="G47" s="25" t="s">
        <v>108</v>
      </c>
    </row>
    <row r="48" spans="2:7" ht="15">
      <c r="B48" s="20" t="s">
        <v>109</v>
      </c>
      <c r="C48" s="21" t="s">
        <v>32</v>
      </c>
      <c r="D48" s="22">
        <v>1210</v>
      </c>
      <c r="E48" s="23">
        <v>12.23</v>
      </c>
      <c r="F48" s="24">
        <v>0.18</v>
      </c>
      <c r="G48" s="25" t="s">
        <v>110</v>
      </c>
    </row>
    <row r="49" spans="2:7" ht="15">
      <c r="B49" s="20" t="s">
        <v>111</v>
      </c>
      <c r="C49" s="21" t="s">
        <v>37</v>
      </c>
      <c r="D49" s="22">
        <v>11400</v>
      </c>
      <c r="E49" s="23">
        <v>12.18</v>
      </c>
      <c r="F49" s="24">
        <v>0.18</v>
      </c>
      <c r="G49" s="25" t="s">
        <v>112</v>
      </c>
    </row>
    <row r="50" spans="2:7" ht="15">
      <c r="B50" s="20" t="s">
        <v>113</v>
      </c>
      <c r="C50" s="21" t="s">
        <v>23</v>
      </c>
      <c r="D50" s="22">
        <v>350</v>
      </c>
      <c r="E50" s="23">
        <v>11.07</v>
      </c>
      <c r="F50" s="24">
        <v>0.17</v>
      </c>
      <c r="G50" s="25" t="s">
        <v>114</v>
      </c>
    </row>
    <row r="51" spans="2:7" ht="15">
      <c r="B51" s="20" t="s">
        <v>115</v>
      </c>
      <c r="C51" s="21" t="s">
        <v>37</v>
      </c>
      <c r="D51" s="22">
        <v>55</v>
      </c>
      <c r="E51" s="23">
        <v>11.02</v>
      </c>
      <c r="F51" s="24">
        <v>0.16</v>
      </c>
      <c r="G51" s="25" t="s">
        <v>116</v>
      </c>
    </row>
    <row r="52" spans="2:7" ht="15">
      <c r="B52" s="20" t="s">
        <v>117</v>
      </c>
      <c r="C52" s="21" t="s">
        <v>37</v>
      </c>
      <c r="D52" s="22">
        <v>290</v>
      </c>
      <c r="E52" s="23">
        <v>11</v>
      </c>
      <c r="F52" s="24">
        <v>0.16</v>
      </c>
      <c r="G52" s="25" t="s">
        <v>118</v>
      </c>
    </row>
    <row r="53" spans="2:7" ht="15">
      <c r="B53" s="20" t="s">
        <v>119</v>
      </c>
      <c r="C53" s="21" t="s">
        <v>15</v>
      </c>
      <c r="D53" s="22">
        <v>1460</v>
      </c>
      <c r="E53" s="23">
        <v>10.95</v>
      </c>
      <c r="F53" s="24">
        <v>0.16</v>
      </c>
      <c r="G53" s="25" t="s">
        <v>120</v>
      </c>
    </row>
    <row r="54" spans="2:7" ht="15">
      <c r="B54" s="20" t="s">
        <v>121</v>
      </c>
      <c r="C54" s="21" t="s">
        <v>37</v>
      </c>
      <c r="D54" s="22">
        <v>3600</v>
      </c>
      <c r="E54" s="23">
        <v>10.72</v>
      </c>
      <c r="F54" s="24">
        <v>0.16</v>
      </c>
      <c r="G54" s="25" t="s">
        <v>122</v>
      </c>
    </row>
    <row r="55" spans="2:7" ht="15">
      <c r="B55" s="20" t="s">
        <v>123</v>
      </c>
      <c r="C55" s="21" t="s">
        <v>58</v>
      </c>
      <c r="D55" s="22">
        <v>4012</v>
      </c>
      <c r="E55" s="23">
        <v>10.59</v>
      </c>
      <c r="F55" s="24">
        <v>0.16</v>
      </c>
      <c r="G55" s="25" t="s">
        <v>124</v>
      </c>
    </row>
    <row r="56" spans="2:7" ht="15">
      <c r="B56" s="20" t="s">
        <v>125</v>
      </c>
      <c r="C56" s="21" t="s">
        <v>126</v>
      </c>
      <c r="D56" s="22">
        <v>4800</v>
      </c>
      <c r="E56" s="23">
        <v>10.43</v>
      </c>
      <c r="F56" s="24">
        <v>0.16</v>
      </c>
      <c r="G56" s="25" t="s">
        <v>127</v>
      </c>
    </row>
    <row r="57" spans="2:7" ht="15">
      <c r="B57" s="20" t="s">
        <v>128</v>
      </c>
      <c r="C57" s="21" t="s">
        <v>129</v>
      </c>
      <c r="D57" s="22">
        <v>175</v>
      </c>
      <c r="E57" s="23">
        <v>10.15</v>
      </c>
      <c r="F57" s="24">
        <v>0.15</v>
      </c>
      <c r="G57" s="25" t="s">
        <v>130</v>
      </c>
    </row>
    <row r="58" spans="2:7" ht="15">
      <c r="B58" s="20" t="s">
        <v>131</v>
      </c>
      <c r="C58" s="21" t="s">
        <v>91</v>
      </c>
      <c r="D58" s="22">
        <v>4300</v>
      </c>
      <c r="E58" s="23">
        <v>10.07</v>
      </c>
      <c r="F58" s="24">
        <v>0.15</v>
      </c>
      <c r="G58" s="25" t="s">
        <v>132</v>
      </c>
    </row>
    <row r="59" spans="2:7" ht="15">
      <c r="B59" s="20" t="s">
        <v>133</v>
      </c>
      <c r="C59" s="21" t="s">
        <v>104</v>
      </c>
      <c r="D59" s="22">
        <v>1070</v>
      </c>
      <c r="E59" s="23">
        <v>9.85</v>
      </c>
      <c r="F59" s="24">
        <v>0.15</v>
      </c>
      <c r="G59" s="25" t="s">
        <v>134</v>
      </c>
    </row>
    <row r="60" spans="2:7" ht="15">
      <c r="B60" s="20" t="s">
        <v>135</v>
      </c>
      <c r="C60" s="21" t="s">
        <v>58</v>
      </c>
      <c r="D60" s="22">
        <v>7100</v>
      </c>
      <c r="E60" s="23">
        <v>9.67</v>
      </c>
      <c r="F60" s="24">
        <v>0.14</v>
      </c>
      <c r="G60" s="25" t="s">
        <v>136</v>
      </c>
    </row>
    <row r="61" spans="2:7" ht="15">
      <c r="B61" s="20" t="s">
        <v>137</v>
      </c>
      <c r="C61" s="21" t="s">
        <v>138</v>
      </c>
      <c r="D61" s="22">
        <v>3200</v>
      </c>
      <c r="E61" s="23">
        <v>9.22</v>
      </c>
      <c r="F61" s="24">
        <v>0.14</v>
      </c>
      <c r="G61" s="25" t="s">
        <v>139</v>
      </c>
    </row>
    <row r="62" spans="2:7" ht="15">
      <c r="B62" s="20" t="s">
        <v>140</v>
      </c>
      <c r="C62" s="21" t="s">
        <v>40</v>
      </c>
      <c r="D62" s="22">
        <v>1050</v>
      </c>
      <c r="E62" s="23">
        <v>8.75</v>
      </c>
      <c r="F62" s="24">
        <v>0.13</v>
      </c>
      <c r="G62" s="25" t="s">
        <v>141</v>
      </c>
    </row>
    <row r="63" spans="2:7" ht="15">
      <c r="B63" s="20" t="s">
        <v>142</v>
      </c>
      <c r="C63" s="21" t="s">
        <v>70</v>
      </c>
      <c r="D63" s="22">
        <v>3700</v>
      </c>
      <c r="E63" s="23">
        <v>8.7</v>
      </c>
      <c r="F63" s="24">
        <v>0.13</v>
      </c>
      <c r="G63" s="25" t="s">
        <v>143</v>
      </c>
    </row>
    <row r="64" spans="2:7" ht="15">
      <c r="B64" s="20" t="s">
        <v>144</v>
      </c>
      <c r="C64" s="21" t="s">
        <v>15</v>
      </c>
      <c r="D64" s="22">
        <v>447</v>
      </c>
      <c r="E64" s="23">
        <v>8.54</v>
      </c>
      <c r="F64" s="24">
        <v>0.13</v>
      </c>
      <c r="G64" s="25" t="s">
        <v>145</v>
      </c>
    </row>
    <row r="65" spans="2:9" ht="15">
      <c r="B65" s="20" t="s">
        <v>146</v>
      </c>
      <c r="C65" s="21" t="s">
        <v>70</v>
      </c>
      <c r="D65" s="22">
        <v>797</v>
      </c>
      <c r="E65" s="23">
        <v>7.96</v>
      </c>
      <c r="F65" s="24">
        <v>0.12</v>
      </c>
      <c r="G65" s="25" t="s">
        <v>147</v>
      </c>
      <c r="H65" s="26"/>
      <c r="I65" s="26"/>
    </row>
    <row r="66" spans="2:9" ht="15">
      <c r="B66" s="20" t="s">
        <v>148</v>
      </c>
      <c r="C66" s="21" t="s">
        <v>46</v>
      </c>
      <c r="D66" s="22">
        <v>155</v>
      </c>
      <c r="E66" s="23">
        <v>6.82</v>
      </c>
      <c r="F66" s="24">
        <v>0.1</v>
      </c>
      <c r="G66" s="25" t="s">
        <v>149</v>
      </c>
      <c r="H66" s="26"/>
      <c r="I66" s="26"/>
    </row>
    <row r="67" spans="2:9" ht="15">
      <c r="B67" s="20" t="s">
        <v>150</v>
      </c>
      <c r="C67" s="21" t="s">
        <v>151</v>
      </c>
      <c r="D67" s="22">
        <v>5600</v>
      </c>
      <c r="E67" s="23">
        <v>6.64</v>
      </c>
      <c r="F67" s="24">
        <v>0.1</v>
      </c>
      <c r="G67" s="25" t="s">
        <v>152</v>
      </c>
      <c r="H67" s="26"/>
      <c r="I67" s="26"/>
    </row>
    <row r="68" spans="2:9" ht="15">
      <c r="B68" s="20" t="s">
        <v>153</v>
      </c>
      <c r="C68" s="21" t="s">
        <v>70</v>
      </c>
      <c r="D68" s="22">
        <v>4000</v>
      </c>
      <c r="E68" s="23">
        <v>5.64</v>
      </c>
      <c r="F68" s="24">
        <v>0.08</v>
      </c>
      <c r="G68" s="25" t="s">
        <v>154</v>
      </c>
      <c r="H68" s="26"/>
      <c r="I68" s="26"/>
    </row>
    <row r="69" spans="2:9" ht="15">
      <c r="B69" s="20" t="s">
        <v>155</v>
      </c>
      <c r="C69" s="21" t="s">
        <v>129</v>
      </c>
      <c r="D69" s="22">
        <v>500</v>
      </c>
      <c r="E69" s="23">
        <v>4.78</v>
      </c>
      <c r="F69" s="24">
        <v>0.07</v>
      </c>
      <c r="G69" s="25" t="s">
        <v>156</v>
      </c>
      <c r="H69" s="26"/>
      <c r="I69" s="26"/>
    </row>
    <row r="70" spans="2:9" ht="15">
      <c r="B70" s="19" t="s">
        <v>157</v>
      </c>
      <c r="C70" s="19"/>
      <c r="D70" s="27"/>
      <c r="E70" s="28">
        <f>SUM(E8:E69)</f>
        <v>984.0300000000001</v>
      </c>
      <c r="F70" s="29">
        <f>SUM(F8:F69)</f>
        <v>14.710000000000006</v>
      </c>
      <c r="G70" s="15"/>
      <c r="H70" s="26"/>
      <c r="I70" s="26"/>
    </row>
    <row r="71" spans="2:9" ht="15">
      <c r="B71" s="19" t="s">
        <v>158</v>
      </c>
      <c r="C71" s="19"/>
      <c r="D71" s="27"/>
      <c r="E71" s="30"/>
      <c r="F71" s="31"/>
      <c r="G71" s="15"/>
      <c r="H71" s="26"/>
      <c r="I71" s="26"/>
    </row>
    <row r="72" spans="2:9" ht="15">
      <c r="B72" s="19" t="s">
        <v>10</v>
      </c>
      <c r="C72" s="19"/>
      <c r="D72" s="27"/>
      <c r="E72" s="30"/>
      <c r="F72" s="31"/>
      <c r="G72" s="15"/>
      <c r="H72" s="26"/>
      <c r="I72" s="26"/>
    </row>
    <row r="73" spans="2:9" ht="15">
      <c r="B73" s="20" t="s">
        <v>48</v>
      </c>
      <c r="C73" s="20" t="s">
        <v>49</v>
      </c>
      <c r="D73" s="22">
        <v>11550</v>
      </c>
      <c r="E73" s="32">
        <v>1</v>
      </c>
      <c r="F73" s="24">
        <v>0.02</v>
      </c>
      <c r="G73" s="25" t="s">
        <v>159</v>
      </c>
      <c r="H73" s="26"/>
      <c r="I73" s="26"/>
    </row>
    <row r="74" spans="2:7" s="6" customFormat="1" ht="15">
      <c r="B74" s="19" t="s">
        <v>157</v>
      </c>
      <c r="C74" s="19"/>
      <c r="D74" s="27"/>
      <c r="E74" s="28">
        <f>SUM(E73)</f>
        <v>1</v>
      </c>
      <c r="F74" s="29">
        <f>SUM(F73)</f>
        <v>0.02</v>
      </c>
      <c r="G74" s="15"/>
    </row>
    <row r="75" spans="2:7" s="6" customFormat="1" ht="15">
      <c r="B75" s="19" t="s">
        <v>160</v>
      </c>
      <c r="C75" s="20"/>
      <c r="D75" s="22"/>
      <c r="E75" s="32"/>
      <c r="F75" s="23"/>
      <c r="G75" s="15"/>
    </row>
    <row r="76" spans="2:7" s="6" customFormat="1" ht="15">
      <c r="B76" s="19" t="s">
        <v>161</v>
      </c>
      <c r="C76" s="20"/>
      <c r="D76" s="22"/>
      <c r="E76" s="32"/>
      <c r="F76" s="23"/>
      <c r="G76" s="15"/>
    </row>
    <row r="77" spans="2:7" s="6" customFormat="1" ht="15">
      <c r="B77" s="19" t="s">
        <v>10</v>
      </c>
      <c r="C77" s="20"/>
      <c r="D77" s="22"/>
      <c r="E77" s="32"/>
      <c r="F77" s="23"/>
      <c r="G77" s="15"/>
    </row>
    <row r="78" spans="2:8" s="6" customFormat="1" ht="15">
      <c r="B78" s="20" t="s">
        <v>162</v>
      </c>
      <c r="C78" s="20" t="s">
        <v>163</v>
      </c>
      <c r="D78" s="22">
        <v>50</v>
      </c>
      <c r="E78" s="32">
        <v>507.36</v>
      </c>
      <c r="F78" s="23">
        <v>7.59</v>
      </c>
      <c r="G78" s="25" t="s">
        <v>164</v>
      </c>
      <c r="H78" s="26"/>
    </row>
    <row r="79" spans="2:9" s="6" customFormat="1" ht="15">
      <c r="B79" s="20" t="s">
        <v>165</v>
      </c>
      <c r="C79" s="20" t="s">
        <v>163</v>
      </c>
      <c r="D79" s="22">
        <v>25</v>
      </c>
      <c r="E79" s="32">
        <v>252.88</v>
      </c>
      <c r="F79" s="24">
        <v>3.7900000000000005</v>
      </c>
      <c r="G79" s="25" t="s">
        <v>166</v>
      </c>
      <c r="H79" s="26"/>
      <c r="I79" s="26"/>
    </row>
    <row r="80" spans="2:9" s="6" customFormat="1" ht="15">
      <c r="B80" s="20" t="s">
        <v>167</v>
      </c>
      <c r="C80" s="20" t="s">
        <v>163</v>
      </c>
      <c r="D80" s="22">
        <v>25</v>
      </c>
      <c r="E80" s="32">
        <v>251.14</v>
      </c>
      <c r="F80" s="24">
        <v>3.7599999999999993</v>
      </c>
      <c r="G80" s="25" t="s">
        <v>168</v>
      </c>
      <c r="H80" s="26"/>
      <c r="I80" s="26"/>
    </row>
    <row r="81" spans="2:7" s="6" customFormat="1" ht="15">
      <c r="B81" s="19" t="s">
        <v>157</v>
      </c>
      <c r="C81" s="19"/>
      <c r="D81" s="27"/>
      <c r="E81" s="28">
        <f>SUM(E78:E80)</f>
        <v>1011.38</v>
      </c>
      <c r="F81" s="29">
        <f>SUM(F78:F80)</f>
        <v>15.14</v>
      </c>
      <c r="G81" s="15"/>
    </row>
    <row r="82" spans="2:7" s="6" customFormat="1" ht="15">
      <c r="B82" s="19" t="s">
        <v>169</v>
      </c>
      <c r="C82" s="15"/>
      <c r="D82" s="33"/>
      <c r="E82" s="34"/>
      <c r="F82" s="34"/>
      <c r="G82" s="35"/>
    </row>
    <row r="83" spans="2:7" s="6" customFormat="1" ht="15">
      <c r="B83" s="19" t="s">
        <v>10</v>
      </c>
      <c r="C83" s="15"/>
      <c r="D83" s="33"/>
      <c r="E83" s="34"/>
      <c r="F83" s="34"/>
      <c r="G83" s="36"/>
    </row>
    <row r="84" spans="2:8" s="6" customFormat="1" ht="15">
      <c r="B84" s="20" t="s">
        <v>170</v>
      </c>
      <c r="C84" s="20" t="s">
        <v>171</v>
      </c>
      <c r="D84" s="22">
        <v>70</v>
      </c>
      <c r="E84" s="32">
        <v>836.73</v>
      </c>
      <c r="F84" s="23">
        <v>12.520000000000001</v>
      </c>
      <c r="G84" s="25" t="s">
        <v>172</v>
      </c>
      <c r="H84" s="26"/>
    </row>
    <row r="85" spans="2:7" s="6" customFormat="1" ht="15">
      <c r="B85" s="19" t="s">
        <v>157</v>
      </c>
      <c r="C85" s="15"/>
      <c r="D85" s="33"/>
      <c r="E85" s="37">
        <f>SUM(E84)</f>
        <v>836.73</v>
      </c>
      <c r="F85" s="37">
        <f>SUM(F84)</f>
        <v>12.520000000000001</v>
      </c>
      <c r="G85" s="35"/>
    </row>
    <row r="86" spans="2:7" s="6" customFormat="1" ht="15">
      <c r="B86" s="19" t="s">
        <v>173</v>
      </c>
      <c r="C86" s="19"/>
      <c r="D86" s="27"/>
      <c r="E86" s="30"/>
      <c r="F86" s="31"/>
      <c r="G86" s="15"/>
    </row>
    <row r="87" spans="2:7" s="6" customFormat="1" ht="15">
      <c r="B87" s="19" t="s">
        <v>174</v>
      </c>
      <c r="C87" s="20"/>
      <c r="D87" s="22"/>
      <c r="E87" s="32"/>
      <c r="F87" s="23"/>
      <c r="G87" s="15"/>
    </row>
    <row r="88" spans="2:9" s="6" customFormat="1" ht="15">
      <c r="B88" s="20" t="s">
        <v>175</v>
      </c>
      <c r="C88" s="20" t="s">
        <v>176</v>
      </c>
      <c r="D88" s="22">
        <v>1700000</v>
      </c>
      <c r="E88" s="32">
        <v>1720.45</v>
      </c>
      <c r="F88" s="24">
        <v>25.75</v>
      </c>
      <c r="G88" s="25" t="s">
        <v>177</v>
      </c>
      <c r="H88" s="26"/>
      <c r="I88" s="26"/>
    </row>
    <row r="89" spans="2:9" s="6" customFormat="1" ht="15">
      <c r="B89" s="20" t="s">
        <v>178</v>
      </c>
      <c r="C89" s="20" t="s">
        <v>176</v>
      </c>
      <c r="D89" s="22">
        <v>500000</v>
      </c>
      <c r="E89" s="32">
        <v>502.7</v>
      </c>
      <c r="F89" s="24">
        <v>7.519999999999999</v>
      </c>
      <c r="G89" s="25" t="s">
        <v>179</v>
      </c>
      <c r="H89" s="26"/>
      <c r="I89" s="26"/>
    </row>
    <row r="90" spans="2:9" s="6" customFormat="1" ht="15">
      <c r="B90" s="20" t="s">
        <v>180</v>
      </c>
      <c r="C90" s="20" t="s">
        <v>176</v>
      </c>
      <c r="D90" s="22">
        <v>500000</v>
      </c>
      <c r="E90" s="32">
        <v>492.37</v>
      </c>
      <c r="F90" s="24">
        <v>7.37</v>
      </c>
      <c r="G90" s="25" t="s">
        <v>181</v>
      </c>
      <c r="H90" s="26"/>
      <c r="I90" s="26"/>
    </row>
    <row r="91" spans="2:7" s="6" customFormat="1" ht="15">
      <c r="B91" s="19" t="s">
        <v>157</v>
      </c>
      <c r="C91" s="19"/>
      <c r="D91" s="27"/>
      <c r="E91" s="28">
        <f>SUM(E88:E90)</f>
        <v>2715.52</v>
      </c>
      <c r="F91" s="29">
        <f>SUM(F88:F90)</f>
        <v>40.63999999999999</v>
      </c>
      <c r="G91" s="15"/>
    </row>
    <row r="92" spans="2:7" s="6" customFormat="1" ht="15">
      <c r="B92" s="19" t="s">
        <v>182</v>
      </c>
      <c r="C92" s="19"/>
      <c r="D92" s="27"/>
      <c r="E92" s="30"/>
      <c r="F92" s="31"/>
      <c r="G92" s="15"/>
    </row>
    <row r="93" spans="2:7" s="6" customFormat="1" ht="15">
      <c r="B93" s="19" t="s">
        <v>183</v>
      </c>
      <c r="C93" s="19"/>
      <c r="D93" s="27"/>
      <c r="E93" s="30"/>
      <c r="F93" s="31"/>
      <c r="G93" s="15"/>
    </row>
    <row r="94" spans="2:8" s="6" customFormat="1" ht="15">
      <c r="B94" s="20" t="s">
        <v>20</v>
      </c>
      <c r="C94" s="20" t="s">
        <v>184</v>
      </c>
      <c r="D94" s="22">
        <v>500</v>
      </c>
      <c r="E94" s="32">
        <v>496.91</v>
      </c>
      <c r="F94" s="23">
        <v>7.44</v>
      </c>
      <c r="G94" s="25" t="s">
        <v>185</v>
      </c>
      <c r="H94" s="26"/>
    </row>
    <row r="95" spans="2:7" s="6" customFormat="1" ht="15">
      <c r="B95" s="19" t="s">
        <v>157</v>
      </c>
      <c r="C95" s="19"/>
      <c r="D95" s="27"/>
      <c r="E95" s="28">
        <f>SUM(E92:E94)</f>
        <v>496.91</v>
      </c>
      <c r="F95" s="29">
        <f>SUM(F92:F94)</f>
        <v>7.44</v>
      </c>
      <c r="G95" s="15"/>
    </row>
    <row r="96" spans="2:7" s="6" customFormat="1" ht="15">
      <c r="B96" s="19" t="s">
        <v>186</v>
      </c>
      <c r="C96" s="20"/>
      <c r="D96" s="21"/>
      <c r="E96" s="32"/>
      <c r="F96" s="23"/>
      <c r="G96" s="15"/>
    </row>
    <row r="97" spans="2:7" s="6" customFormat="1" ht="15">
      <c r="B97" s="19" t="s">
        <v>187</v>
      </c>
      <c r="C97" s="20"/>
      <c r="D97" s="38"/>
      <c r="E97" s="32"/>
      <c r="F97" s="23"/>
      <c r="G97" s="24"/>
    </row>
    <row r="98" spans="2:8" s="6" customFormat="1" ht="15">
      <c r="B98" s="20" t="s">
        <v>11</v>
      </c>
      <c r="C98" s="20"/>
      <c r="D98" s="38"/>
      <c r="E98" s="32">
        <v>120.39</v>
      </c>
      <c r="F98" s="32">
        <v>1.8000000000000003</v>
      </c>
      <c r="G98" s="24"/>
      <c r="H98" s="26"/>
    </row>
    <row r="99" spans="2:7" s="6" customFormat="1" ht="15">
      <c r="B99" s="19" t="s">
        <v>157</v>
      </c>
      <c r="C99" s="20"/>
      <c r="D99" s="21"/>
      <c r="E99" s="28">
        <f>SUM(E98:E98)</f>
        <v>120.39</v>
      </c>
      <c r="F99" s="28">
        <f>SUM(F98:F98)</f>
        <v>1.8000000000000003</v>
      </c>
      <c r="G99" s="24"/>
    </row>
    <row r="100" spans="2:9" s="6" customFormat="1" ht="15">
      <c r="B100" s="19" t="s">
        <v>188</v>
      </c>
      <c r="C100" s="20"/>
      <c r="D100" s="21"/>
      <c r="E100" s="32">
        <v>380.34</v>
      </c>
      <c r="F100" s="24">
        <v>5.69</v>
      </c>
      <c r="G100" s="15"/>
      <c r="H100" s="26"/>
      <c r="I100" s="26"/>
    </row>
    <row r="101" spans="2:9" s="6" customFormat="1" ht="15">
      <c r="B101" s="19" t="s">
        <v>189</v>
      </c>
      <c r="C101" s="20"/>
      <c r="D101" s="21"/>
      <c r="E101" s="32">
        <v>134.86</v>
      </c>
      <c r="F101" s="24">
        <v>2.04</v>
      </c>
      <c r="G101" s="24"/>
      <c r="H101" s="26"/>
      <c r="I101" s="26"/>
    </row>
    <row r="102" spans="2:7" s="6" customFormat="1" ht="15">
      <c r="B102" s="39" t="s">
        <v>190</v>
      </c>
      <c r="C102" s="39"/>
      <c r="D102" s="40"/>
      <c r="E102" s="41">
        <f>+E70+E74+E81+E85+E91+E99+E100+E101+E95</f>
        <v>6681.16</v>
      </c>
      <c r="F102" s="41">
        <f>+F70+F74+F81+F85+F91+F99+F100+F101+F95</f>
        <v>100</v>
      </c>
      <c r="G102" s="42"/>
    </row>
    <row r="103" spans="2:7" s="6" customFormat="1" ht="15">
      <c r="B103" s="20" t="s">
        <v>191</v>
      </c>
      <c r="C103" s="43"/>
      <c r="D103" s="44"/>
      <c r="E103" s="45"/>
      <c r="F103" s="45"/>
      <c r="G103" s="46"/>
    </row>
    <row r="104" spans="2:12" s="47" customFormat="1" ht="15">
      <c r="B104" s="85" t="s">
        <v>192</v>
      </c>
      <c r="C104" s="86"/>
      <c r="D104" s="86"/>
      <c r="E104" s="86"/>
      <c r="F104" s="86"/>
      <c r="G104" s="87"/>
      <c r="K104" s="48"/>
      <c r="L104" s="48"/>
    </row>
    <row r="105" spans="2:12" s="47" customFormat="1" ht="15">
      <c r="B105" s="49" t="s">
        <v>193</v>
      </c>
      <c r="C105" s="50"/>
      <c r="D105" s="51"/>
      <c r="E105" s="51"/>
      <c r="F105" s="51"/>
      <c r="G105" s="52"/>
      <c r="K105" s="48"/>
      <c r="L105" s="48"/>
    </row>
    <row r="106" spans="2:12" s="47" customFormat="1" ht="15" hidden="1">
      <c r="B106" s="88" t="s">
        <v>194</v>
      </c>
      <c r="C106" s="89"/>
      <c r="D106" s="89"/>
      <c r="E106" s="89"/>
      <c r="F106" s="89"/>
      <c r="G106" s="90"/>
      <c r="K106" s="48"/>
      <c r="L106" s="48"/>
    </row>
    <row r="107" spans="2:12" s="47" customFormat="1" ht="15">
      <c r="B107" s="91"/>
      <c r="C107" s="92"/>
      <c r="D107" s="92"/>
      <c r="E107" s="92"/>
      <c r="F107" s="92"/>
      <c r="G107" s="93"/>
      <c r="K107" s="48"/>
      <c r="L107" s="48"/>
    </row>
    <row r="108" spans="2:12" s="47" customFormat="1" ht="15">
      <c r="B108" s="94" t="s">
        <v>195</v>
      </c>
      <c r="C108" s="95"/>
      <c r="D108" s="95"/>
      <c r="E108" s="95"/>
      <c r="F108" s="95"/>
      <c r="G108" s="96"/>
      <c r="K108" s="48"/>
      <c r="L108" s="48"/>
    </row>
    <row r="109" spans="2:7" s="53" customFormat="1" ht="15" customHeight="1">
      <c r="B109" s="54" t="s">
        <v>196</v>
      </c>
      <c r="C109" s="97" t="s">
        <v>197</v>
      </c>
      <c r="D109" s="98"/>
      <c r="E109" s="99" t="s">
        <v>198</v>
      </c>
      <c r="F109" s="100"/>
      <c r="G109" s="101"/>
    </row>
    <row r="110" spans="1:11" s="53" customFormat="1" ht="15">
      <c r="A110" s="53" t="s">
        <v>199</v>
      </c>
      <c r="B110" s="55" t="s">
        <v>200</v>
      </c>
      <c r="C110" s="77">
        <v>10.7107</v>
      </c>
      <c r="D110" s="78"/>
      <c r="E110" s="79">
        <v>10.7652</v>
      </c>
      <c r="F110" s="80"/>
      <c r="G110" s="81"/>
      <c r="H110" s="48"/>
      <c r="I110" s="56"/>
      <c r="J110" s="56"/>
      <c r="K110" s="57"/>
    </row>
    <row r="111" spans="1:11" s="53" customFormat="1" ht="15">
      <c r="A111" s="53" t="s">
        <v>201</v>
      </c>
      <c r="B111" s="55" t="s">
        <v>202</v>
      </c>
      <c r="C111" s="77">
        <v>11.3145</v>
      </c>
      <c r="D111" s="78"/>
      <c r="E111" s="79">
        <v>11.4249</v>
      </c>
      <c r="F111" s="80"/>
      <c r="G111" s="81"/>
      <c r="H111" s="48"/>
      <c r="I111" s="56"/>
      <c r="J111" s="56"/>
      <c r="K111" s="57"/>
    </row>
    <row r="112" spans="1:11" s="53" customFormat="1" ht="15">
      <c r="A112" s="53" t="s">
        <v>203</v>
      </c>
      <c r="B112" s="55" t="s">
        <v>204</v>
      </c>
      <c r="C112" s="77">
        <v>28.1079</v>
      </c>
      <c r="D112" s="78"/>
      <c r="E112" s="79">
        <v>28.382</v>
      </c>
      <c r="F112" s="80"/>
      <c r="G112" s="81"/>
      <c r="H112" s="48"/>
      <c r="I112" s="56"/>
      <c r="J112" s="56"/>
      <c r="K112" s="57"/>
    </row>
    <row r="113" spans="1:11" s="53" customFormat="1" ht="15">
      <c r="A113" s="53" t="s">
        <v>205</v>
      </c>
      <c r="B113" s="55" t="s">
        <v>206</v>
      </c>
      <c r="C113" s="77">
        <v>10.9951</v>
      </c>
      <c r="D113" s="78"/>
      <c r="E113" s="79">
        <v>11.0786</v>
      </c>
      <c r="F113" s="80"/>
      <c r="G113" s="81"/>
      <c r="H113" s="48"/>
      <c r="I113" s="56"/>
      <c r="J113" s="56"/>
      <c r="K113" s="57"/>
    </row>
    <row r="114" spans="1:11" s="53" customFormat="1" ht="15">
      <c r="A114" s="53" t="s">
        <v>207</v>
      </c>
      <c r="B114" s="55" t="s">
        <v>208</v>
      </c>
      <c r="C114" s="77">
        <v>11.5089</v>
      </c>
      <c r="D114" s="78"/>
      <c r="E114" s="79">
        <v>11.6277</v>
      </c>
      <c r="F114" s="80"/>
      <c r="G114" s="81"/>
      <c r="H114" s="48"/>
      <c r="I114" s="56"/>
      <c r="J114" s="56"/>
      <c r="K114" s="57"/>
    </row>
    <row r="115" spans="1:11" s="53" customFormat="1" ht="15">
      <c r="A115" s="53" t="s">
        <v>209</v>
      </c>
      <c r="B115" s="55" t="s">
        <v>210</v>
      </c>
      <c r="C115" s="77">
        <v>28.7389</v>
      </c>
      <c r="D115" s="78"/>
      <c r="E115" s="79">
        <v>29.0356</v>
      </c>
      <c r="F115" s="80"/>
      <c r="G115" s="81"/>
      <c r="H115" s="48"/>
      <c r="I115" s="56"/>
      <c r="J115" s="56"/>
      <c r="K115" s="57"/>
    </row>
    <row r="116" spans="2:12" s="58" customFormat="1" ht="15">
      <c r="B116" s="59" t="s">
        <v>211</v>
      </c>
      <c r="C116" s="50"/>
      <c r="D116" s="50"/>
      <c r="E116" s="50"/>
      <c r="F116" s="50"/>
      <c r="G116" s="52"/>
      <c r="H116" s="48"/>
      <c r="I116" s="53"/>
      <c r="J116" s="57"/>
      <c r="K116" s="57"/>
      <c r="L116" s="60"/>
    </row>
    <row r="117" spans="2:12" s="58" customFormat="1" ht="15">
      <c r="B117" s="59" t="s">
        <v>212</v>
      </c>
      <c r="C117" s="50"/>
      <c r="D117" s="50"/>
      <c r="E117" s="50"/>
      <c r="F117" s="50"/>
      <c r="G117" s="52"/>
      <c r="K117" s="60"/>
      <c r="L117" s="60"/>
    </row>
    <row r="118" spans="2:7" s="61" customFormat="1" ht="15">
      <c r="B118" s="62" t="s">
        <v>213</v>
      </c>
      <c r="C118" s="50"/>
      <c r="D118" s="50"/>
      <c r="E118" s="50"/>
      <c r="F118" s="50"/>
      <c r="G118" s="63"/>
    </row>
    <row r="119" spans="2:7" s="61" customFormat="1" ht="15">
      <c r="B119" s="64" t="s">
        <v>214</v>
      </c>
      <c r="C119" s="75" t="s">
        <v>215</v>
      </c>
      <c r="D119" s="76"/>
      <c r="E119" s="65"/>
      <c r="F119" s="66"/>
      <c r="G119" s="63"/>
    </row>
    <row r="120" spans="2:7" s="61" customFormat="1" ht="15">
      <c r="B120" s="67"/>
      <c r="C120" s="68" t="s">
        <v>216</v>
      </c>
      <c r="D120" s="69" t="s">
        <v>217</v>
      </c>
      <c r="E120" s="65"/>
      <c r="F120" s="66"/>
      <c r="G120" s="63"/>
    </row>
    <row r="121" spans="2:7" s="61" customFormat="1" ht="15">
      <c r="B121" s="70" t="s">
        <v>200</v>
      </c>
      <c r="C121" s="71">
        <v>0.03611326</v>
      </c>
      <c r="D121" s="71">
        <v>0.03345824</v>
      </c>
      <c r="E121" s="65"/>
      <c r="F121" s="66"/>
      <c r="G121" s="63"/>
    </row>
    <row r="122" spans="2:7" s="61" customFormat="1" ht="15">
      <c r="B122" s="70" t="s">
        <v>202</v>
      </c>
      <c r="C122" s="71" t="s">
        <v>218</v>
      </c>
      <c r="D122" s="71" t="s">
        <v>218</v>
      </c>
      <c r="E122" s="65"/>
      <c r="F122" s="66"/>
      <c r="G122" s="63"/>
    </row>
    <row r="123" spans="2:7" s="61" customFormat="1" ht="15">
      <c r="B123" s="70" t="s">
        <v>206</v>
      </c>
      <c r="C123" s="71">
        <v>0.02166796</v>
      </c>
      <c r="D123" s="71">
        <v>0.02007495</v>
      </c>
      <c r="E123" s="65"/>
      <c r="F123" s="66"/>
      <c r="G123" s="63"/>
    </row>
    <row r="124" spans="2:7" s="61" customFormat="1" ht="15">
      <c r="B124" s="70" t="s">
        <v>208</v>
      </c>
      <c r="C124" s="71" t="s">
        <v>218</v>
      </c>
      <c r="D124" s="71" t="s">
        <v>218</v>
      </c>
      <c r="E124" s="65"/>
      <c r="F124" s="66"/>
      <c r="G124" s="63"/>
    </row>
    <row r="125" spans="2:12" s="58" customFormat="1" ht="15">
      <c r="B125" s="59" t="s">
        <v>219</v>
      </c>
      <c r="C125" s="50"/>
      <c r="D125" s="50"/>
      <c r="E125" s="50"/>
      <c r="F125" s="50"/>
      <c r="G125" s="52"/>
      <c r="K125" s="60"/>
      <c r="L125" s="60"/>
    </row>
    <row r="126" spans="2:12" s="58" customFormat="1" ht="15">
      <c r="B126" s="59" t="s">
        <v>220</v>
      </c>
      <c r="C126" s="50"/>
      <c r="D126" s="50"/>
      <c r="E126" s="50"/>
      <c r="F126" s="50"/>
      <c r="G126" s="52"/>
      <c r="K126" s="60"/>
      <c r="L126" s="60"/>
    </row>
    <row r="127" spans="2:12" s="58" customFormat="1" ht="15">
      <c r="B127" s="50" t="s">
        <v>221</v>
      </c>
      <c r="C127" s="50"/>
      <c r="D127" s="50"/>
      <c r="E127" s="50"/>
      <c r="F127" s="50"/>
      <c r="G127" s="52"/>
      <c r="K127" s="60"/>
      <c r="L127" s="60"/>
    </row>
    <row r="128" spans="2:12" s="47" customFormat="1" ht="15">
      <c r="B128" s="50" t="s">
        <v>222</v>
      </c>
      <c r="C128" s="72"/>
      <c r="D128" s="72"/>
      <c r="E128" s="72"/>
      <c r="F128" s="72"/>
      <c r="G128" s="73"/>
      <c r="K128" s="48"/>
      <c r="L128" s="48"/>
    </row>
    <row r="129" spans="2:12" s="58" customFormat="1" ht="15">
      <c r="B129" s="50" t="s">
        <v>223</v>
      </c>
      <c r="C129" s="50"/>
      <c r="D129" s="50"/>
      <c r="E129" s="50"/>
      <c r="F129" s="50"/>
      <c r="G129" s="52"/>
      <c r="K129" s="60"/>
      <c r="L129" s="60"/>
    </row>
    <row r="130" spans="2:12" s="47" customFormat="1" ht="15">
      <c r="B130" s="72"/>
      <c r="C130" s="72"/>
      <c r="D130" s="72"/>
      <c r="E130" s="72"/>
      <c r="F130" s="72"/>
      <c r="G130" s="73"/>
      <c r="K130" s="48"/>
      <c r="L130" s="48"/>
    </row>
  </sheetData>
  <sheetProtection/>
  <mergeCells count="19">
    <mergeCell ref="B2:G2"/>
    <mergeCell ref="B104:G104"/>
    <mergeCell ref="B106:G107"/>
    <mergeCell ref="B108:G108"/>
    <mergeCell ref="C109:D109"/>
    <mergeCell ref="E109:G109"/>
    <mergeCell ref="C110:D110"/>
    <mergeCell ref="E110:G110"/>
    <mergeCell ref="C111:D111"/>
    <mergeCell ref="E111:G111"/>
    <mergeCell ref="C112:D112"/>
    <mergeCell ref="E112:G112"/>
    <mergeCell ref="C119:D119"/>
    <mergeCell ref="C113:D113"/>
    <mergeCell ref="E113:G113"/>
    <mergeCell ref="C114:D114"/>
    <mergeCell ref="E114:G114"/>
    <mergeCell ref="C115:D115"/>
    <mergeCell ref="E115:G115"/>
  </mergeCells>
  <printOptions/>
  <pageMargins left="0.97" right="0.7" top="0.36" bottom="0.51" header="0.3" footer="0.3"/>
  <pageSetup fitToHeight="1" fitToWidth="1" horizontalDpi="600" verticalDpi="600" orientation="portrait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L&amp;T Mutual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m520</dc:creator>
  <cp:keywords/>
  <dc:description/>
  <cp:lastModifiedBy>m520</cp:lastModifiedBy>
  <dcterms:created xsi:type="dcterms:W3CDTF">2016-05-09T12:48:59Z</dcterms:created>
  <dcterms:modified xsi:type="dcterms:W3CDTF">2016-05-09T12:57:07Z</dcterms:modified>
  <cp:category/>
  <cp:version/>
  <cp:contentType/>
  <cp:contentStatus/>
</cp:coreProperties>
</file>